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C:\Users\romeo\Downloads\"/>
    </mc:Choice>
  </mc:AlternateContent>
  <xr:revisionPtr revIDLastSave="0" documentId="13_ncr:1_{76482AC1-2288-41EE-A565-5CF20F592337}" xr6:coauthVersionLast="47" xr6:coauthVersionMax="47" xr10:uidLastSave="{00000000-0000-0000-0000-000000000000}"/>
  <workbookProtection workbookAlgorithmName="SHA-512" workbookHashValue="JroFQt2FCdrdq3ST6K1ZdDmInNxZDq7K9dVYvUIiSVn/lz3P8Vpa73g0rcWRWaLTPEojlYbi31AAzN1qcWFqxQ==" workbookSaltValue="JGNudD/nodRe5h2dTJBjuw==" workbookSpinCount="100000" lockStructure="1"/>
  <bookViews>
    <workbookView xWindow="-98" yWindow="-98" windowWidth="22695" windowHeight="14476" firstSheet="1" activeTab="4" xr2:uid="{0E4EA5E9-7D67-4652-B4E3-23350ACE8C29}"/>
  </bookViews>
  <sheets>
    <sheet name="0_Guidelines_EN" sheetId="45" state="hidden" r:id="rId1"/>
    <sheet name="0_Guidelines_FR" sheetId="30" r:id="rId2"/>
    <sheet name="1_Building_types_EN" sheetId="36" state="hidden" r:id="rId3"/>
    <sheet name="1_Building_types_FR" sheetId="35" r:id="rId4"/>
    <sheet name="2_Data_collection" sheetId="38" r:id="rId5"/>
    <sheet name="3_Data_format" sheetId="40" state="hidden" r:id="rId6"/>
    <sheet name="4_Completion" sheetId="47" state="hidden" r:id="rId7"/>
    <sheet name="5_Drop_down_lists" sheetId="46" state="hidden" r:id="rId8"/>
  </sheets>
  <definedNames>
    <definedName name="_xlnm._FilterDatabase" localSheetId="4" hidden="1">'2_Data_collection'!$A$6:$EQ$6</definedName>
    <definedName name="_xlnm._FilterDatabase" localSheetId="5" hidden="1">'3_Data_format'!$A$6:$EF$6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76" i="46" l="1"/>
  <c r="B277" i="46" s="1"/>
  <c r="B278" i="46" s="1"/>
  <c r="B279" i="46" s="1"/>
  <c r="B280" i="46" s="1"/>
  <c r="B281" i="46" s="1"/>
  <c r="B282" i="46" s="1"/>
  <c r="B283" i="46" s="1"/>
  <c r="B284" i="46" s="1"/>
  <c r="B285" i="46" s="1"/>
  <c r="B286" i="46" s="1"/>
  <c r="B287" i="46" s="1"/>
  <c r="B288" i="46" s="1"/>
  <c r="B289" i="46" s="1"/>
  <c r="B290" i="46" s="1"/>
  <c r="B291" i="46" s="1"/>
  <c r="B292" i="46" s="1"/>
  <c r="B293" i="46" s="1"/>
  <c r="B294" i="46" s="1"/>
  <c r="B295" i="46" s="1"/>
  <c r="B296" i="46" s="1"/>
  <c r="B297" i="46" s="1"/>
  <c r="B298" i="46" s="1"/>
  <c r="B299" i="46" s="1"/>
  <c r="B300" i="46" s="1"/>
  <c r="B301" i="46" s="1"/>
  <c r="B302" i="46" s="1"/>
  <c r="B303" i="46" s="1"/>
  <c r="B304" i="46" s="1"/>
  <c r="B305" i="46" s="1"/>
  <c r="B306" i="46" s="1"/>
  <c r="B307" i="46" s="1"/>
  <c r="B308" i="46" s="1"/>
  <c r="B309" i="46" s="1"/>
  <c r="B275" i="46"/>
  <c r="B76" i="47"/>
  <c r="B75" i="47"/>
  <c r="A76" i="47"/>
  <c r="BW6" i="38"/>
  <c r="BW5" i="38"/>
  <c r="BW4" i="38"/>
  <c r="BW3" i="38"/>
  <c r="BA3" i="38"/>
  <c r="E4" i="38"/>
  <c r="H2" i="46"/>
  <c r="K2" i="46"/>
  <c r="P2" i="46"/>
  <c r="S2" i="46"/>
  <c r="M2" i="46"/>
  <c r="V2" i="46"/>
  <c r="O2" i="46"/>
  <c r="R2" i="46"/>
  <c r="F2" i="46"/>
  <c r="D2" i="46"/>
  <c r="F75" i="30" a="1"/>
  <c r="C2" i="46"/>
  <c r="E2" i="46"/>
  <c r="A2" i="46"/>
  <c r="B2" i="46"/>
  <c r="L2" i="46"/>
  <c r="T2" i="46"/>
  <c r="B75" i="45" a="1"/>
  <c r="G2" i="46"/>
  <c r="Q2" i="46"/>
  <c r="N2" i="46"/>
  <c r="J2" i="46"/>
  <c r="I2" i="46"/>
  <c r="E75" i="30" a="1"/>
  <c r="E75" i="30" l="1"/>
  <c r="F75" i="30"/>
  <c r="B75" i="45"/>
  <c r="B205" i="46"/>
  <c r="B206" i="46" s="1"/>
  <c r="B207" i="46" s="1"/>
  <c r="B208" i="46" s="1"/>
  <c r="B209" i="46" s="1"/>
  <c r="B210" i="46" s="1"/>
  <c r="B211" i="46" s="1"/>
  <c r="B212" i="46" s="1"/>
  <c r="B213" i="46" s="1"/>
  <c r="B214" i="46" s="1"/>
  <c r="B215" i="46" s="1"/>
  <c r="B216" i="46" s="1"/>
  <c r="B217" i="46" s="1"/>
  <c r="B218" i="46" s="1"/>
  <c r="B219" i="46" s="1"/>
  <c r="B220" i="46" s="1"/>
  <c r="B221" i="46" s="1"/>
  <c r="B222" i="46" s="1"/>
  <c r="B223" i="46" s="1"/>
  <c r="B224" i="46" s="1"/>
  <c r="B225" i="46" s="1"/>
  <c r="B226" i="46" s="1"/>
  <c r="B227" i="46" s="1"/>
  <c r="B228" i="46" s="1"/>
  <c r="B229" i="46" s="1"/>
  <c r="B230" i="46" s="1"/>
  <c r="B231" i="46" s="1"/>
  <c r="B232" i="46" s="1"/>
  <c r="B233" i="46" s="1"/>
  <c r="B234" i="46" s="1"/>
  <c r="B235" i="46" s="1"/>
  <c r="B236" i="46" s="1"/>
  <c r="B237" i="46" s="1"/>
  <c r="B238" i="46" s="1"/>
  <c r="B239" i="46" s="1"/>
  <c r="B240" i="46" s="1"/>
  <c r="B241" i="46" s="1"/>
  <c r="B242" i="46" s="1"/>
  <c r="B243" i="46" s="1"/>
  <c r="B244" i="46" s="1"/>
  <c r="B245" i="46" s="1"/>
  <c r="B246" i="46" s="1"/>
  <c r="B247" i="46" s="1"/>
  <c r="B248" i="46" s="1"/>
  <c r="B249" i="46" s="1"/>
  <c r="B250" i="46" s="1"/>
  <c r="B251" i="46" s="1"/>
  <c r="B252" i="46" s="1"/>
  <c r="B253" i="46" s="1"/>
  <c r="B254" i="46" s="1"/>
  <c r="B255" i="46" s="1"/>
  <c r="B256" i="46" s="1"/>
  <c r="B257" i="46" s="1"/>
  <c r="B258" i="46" s="1"/>
  <c r="B259" i="46" s="1"/>
  <c r="B260" i="46" s="1"/>
  <c r="B261" i="46" s="1"/>
  <c r="B262" i="46" s="1"/>
  <c r="B263" i="46" s="1"/>
  <c r="B264" i="46" s="1"/>
  <c r="B265" i="46" s="1"/>
  <c r="B266" i="46" s="1"/>
  <c r="B267" i="46" s="1"/>
  <c r="B268" i="46" s="1"/>
  <c r="B269" i="46" s="1"/>
  <c r="B270" i="46" s="1"/>
  <c r="B271" i="46" s="1"/>
  <c r="B272" i="46" s="1"/>
  <c r="B273" i="46" s="1"/>
  <c r="B274" i="46" s="1"/>
  <c r="B76" i="45" a="1"/>
  <c r="B76" i="45" l="1"/>
  <c r="BV5" i="38"/>
  <c r="AJ2" i="38"/>
  <c r="B77" i="45" a="1"/>
  <c r="B77" i="45" l="1"/>
  <c r="Q3" i="38"/>
  <c r="B6" i="38"/>
  <c r="DI2" i="38"/>
  <c r="BD1" i="38"/>
  <c r="W7" i="46"/>
  <c r="W8" i="46"/>
  <c r="U7" i="46"/>
  <c r="U8" i="46"/>
  <c r="B78" i="45" a="1"/>
  <c r="B78" i="45" l="1"/>
  <c r="BV6" i="38"/>
  <c r="BV4" i="38"/>
  <c r="BV3" i="38"/>
  <c r="A75" i="47"/>
  <c r="A3" i="47"/>
  <c r="A4" i="47"/>
  <c r="A5" i="47"/>
  <c r="A6" i="47"/>
  <c r="A7" i="47"/>
  <c r="A8" i="47"/>
  <c r="A9" i="47"/>
  <c r="A10" i="47"/>
  <c r="A11" i="47"/>
  <c r="A12" i="47"/>
  <c r="A13" i="47"/>
  <c r="A14" i="47"/>
  <c r="A15" i="47"/>
  <c r="A16" i="47"/>
  <c r="A17" i="47"/>
  <c r="A18" i="47"/>
  <c r="A19" i="47"/>
  <c r="A20" i="47"/>
  <c r="A21" i="47"/>
  <c r="A22" i="47"/>
  <c r="A23" i="47"/>
  <c r="A24" i="47"/>
  <c r="A25" i="47"/>
  <c r="A26" i="47"/>
  <c r="A27" i="47"/>
  <c r="A28" i="47"/>
  <c r="A29" i="47"/>
  <c r="A30" i="47"/>
  <c r="A31" i="47"/>
  <c r="A32" i="47"/>
  <c r="A33" i="47"/>
  <c r="A34" i="47"/>
  <c r="A35" i="47"/>
  <c r="A36" i="47"/>
  <c r="A37" i="47"/>
  <c r="A38" i="47"/>
  <c r="A39" i="47"/>
  <c r="A40" i="47"/>
  <c r="A41" i="47"/>
  <c r="A42" i="47"/>
  <c r="A43" i="47"/>
  <c r="A44" i="47"/>
  <c r="A45" i="47"/>
  <c r="A46" i="47"/>
  <c r="A47" i="47"/>
  <c r="A48" i="47"/>
  <c r="A49" i="47"/>
  <c r="A50" i="47"/>
  <c r="A51" i="47"/>
  <c r="A52" i="47"/>
  <c r="A53" i="47"/>
  <c r="A54" i="47"/>
  <c r="A55" i="47"/>
  <c r="A56" i="47"/>
  <c r="A57" i="47"/>
  <c r="A58" i="47"/>
  <c r="A59" i="47"/>
  <c r="A60" i="47"/>
  <c r="A61" i="47"/>
  <c r="A62" i="47"/>
  <c r="A63" i="47"/>
  <c r="A64" i="47"/>
  <c r="A65" i="47"/>
  <c r="A66" i="47"/>
  <c r="A67" i="47"/>
  <c r="A68" i="47"/>
  <c r="A69" i="47"/>
  <c r="A70" i="47"/>
  <c r="A71" i="47"/>
  <c r="A72" i="47"/>
  <c r="A73" i="47"/>
  <c r="A74" i="47"/>
  <c r="A77" i="47"/>
  <c r="A78" i="47"/>
  <c r="A79" i="47"/>
  <c r="A80" i="47"/>
  <c r="D2" i="38"/>
  <c r="F2" i="38"/>
  <c r="J2" i="38"/>
  <c r="O2" i="38"/>
  <c r="S2" i="38"/>
  <c r="W2" i="38"/>
  <c r="Z2" i="38"/>
  <c r="AE2" i="38"/>
  <c r="AN2" i="38"/>
  <c r="AV2" i="38"/>
  <c r="BD2" i="38"/>
  <c r="BG2" i="38"/>
  <c r="BL2" i="38"/>
  <c r="BS2" i="38"/>
  <c r="BT2" i="38"/>
  <c r="CC2" i="38"/>
  <c r="CJ2" i="38"/>
  <c r="CP2" i="38"/>
  <c r="CQ2" i="38"/>
  <c r="CV2" i="38"/>
  <c r="CX2" i="38"/>
  <c r="CZ2" i="38"/>
  <c r="DC2" i="38"/>
  <c r="DD2" i="38"/>
  <c r="DJ2" i="38"/>
  <c r="DL2" i="38"/>
  <c r="DS2" i="38"/>
  <c r="DV2" i="38"/>
  <c r="DY2" i="38"/>
  <c r="DZ2" i="38"/>
  <c r="EE2" i="38"/>
  <c r="EF2" i="38"/>
  <c r="EG2" i="38"/>
  <c r="EJ2" i="38"/>
  <c r="EM2" i="38"/>
  <c r="EP2" i="38"/>
  <c r="EQ2" i="38"/>
  <c r="ER2" i="38"/>
  <c r="B3" i="38"/>
  <c r="C3" i="38"/>
  <c r="D3" i="38"/>
  <c r="E3" i="38"/>
  <c r="F3" i="38"/>
  <c r="G3" i="38"/>
  <c r="H3" i="38"/>
  <c r="I3" i="38"/>
  <c r="J3" i="38"/>
  <c r="K3" i="38"/>
  <c r="L3" i="38"/>
  <c r="M3" i="38"/>
  <c r="N3" i="38"/>
  <c r="O3" i="38"/>
  <c r="P3" i="38"/>
  <c r="R3" i="38"/>
  <c r="S3" i="38"/>
  <c r="T3" i="38"/>
  <c r="U3" i="38"/>
  <c r="V3" i="38"/>
  <c r="W3" i="38"/>
  <c r="X3" i="38"/>
  <c r="Y3" i="38"/>
  <c r="Z3" i="38"/>
  <c r="AA3" i="38"/>
  <c r="AB3" i="38"/>
  <c r="AC3" i="38"/>
  <c r="AD3" i="38"/>
  <c r="AE3" i="38"/>
  <c r="AF3" i="38"/>
  <c r="AG3" i="38"/>
  <c r="AH3" i="38"/>
  <c r="AI3" i="38"/>
  <c r="AJ3" i="38"/>
  <c r="AK3" i="38"/>
  <c r="AL3" i="38"/>
  <c r="AM3" i="38"/>
  <c r="AN3" i="38"/>
  <c r="AO3" i="38"/>
  <c r="AP3" i="38"/>
  <c r="AQ3" i="38"/>
  <c r="AR3" i="38"/>
  <c r="AS3" i="38"/>
  <c r="AT3" i="38"/>
  <c r="AU3" i="38"/>
  <c r="AV3" i="38"/>
  <c r="AW3" i="38"/>
  <c r="AX3" i="38"/>
  <c r="AY3" i="38"/>
  <c r="AZ3" i="38"/>
  <c r="BB3" i="38"/>
  <c r="BC3" i="38"/>
  <c r="BD3" i="38"/>
  <c r="BE3" i="38"/>
  <c r="BF3" i="38"/>
  <c r="BG3" i="38"/>
  <c r="BH3" i="38"/>
  <c r="BI3" i="38"/>
  <c r="BJ3" i="38"/>
  <c r="BK3" i="38"/>
  <c r="BL3" i="38"/>
  <c r="BM3" i="38"/>
  <c r="BN3" i="38"/>
  <c r="BO3" i="38"/>
  <c r="BP3" i="38"/>
  <c r="BQ3" i="38"/>
  <c r="BR3" i="38"/>
  <c r="BS3" i="38"/>
  <c r="BT3" i="38"/>
  <c r="BU3" i="38"/>
  <c r="BX3" i="38"/>
  <c r="BY3" i="38"/>
  <c r="BZ3" i="38"/>
  <c r="CA3" i="38"/>
  <c r="CB3" i="38"/>
  <c r="CC3" i="38"/>
  <c r="CD3" i="38"/>
  <c r="CE3" i="38"/>
  <c r="CF3" i="38"/>
  <c r="CG3" i="38"/>
  <c r="CH3" i="38"/>
  <c r="CI3" i="38"/>
  <c r="CJ3" i="38"/>
  <c r="CK3" i="38"/>
  <c r="CL3" i="38"/>
  <c r="CM3" i="38"/>
  <c r="CN3" i="38"/>
  <c r="CO3" i="38"/>
  <c r="CP3" i="38"/>
  <c r="CQ3" i="38"/>
  <c r="CR3" i="38"/>
  <c r="CS3" i="38"/>
  <c r="CT3" i="38"/>
  <c r="CU3" i="38"/>
  <c r="CV3" i="38"/>
  <c r="CW3" i="38"/>
  <c r="CX3" i="38"/>
  <c r="CY3" i="38"/>
  <c r="CZ3" i="38"/>
  <c r="DA3" i="38"/>
  <c r="DB3" i="38"/>
  <c r="DC3" i="38"/>
  <c r="DD3" i="38"/>
  <c r="DE3" i="38"/>
  <c r="DF3" i="38"/>
  <c r="DG3" i="38"/>
  <c r="DH3" i="38"/>
  <c r="DI3" i="38"/>
  <c r="DJ3" i="38"/>
  <c r="DK3" i="38"/>
  <c r="DL3" i="38"/>
  <c r="DM3" i="38"/>
  <c r="DN3" i="38"/>
  <c r="DO3" i="38"/>
  <c r="DP3" i="38"/>
  <c r="DQ3" i="38"/>
  <c r="DR3" i="38"/>
  <c r="DS3" i="38"/>
  <c r="DT3" i="38"/>
  <c r="DU3" i="38"/>
  <c r="DV3" i="38"/>
  <c r="DW3" i="38"/>
  <c r="DX3" i="38"/>
  <c r="DY3" i="38"/>
  <c r="DZ3" i="38"/>
  <c r="EA3" i="38"/>
  <c r="EB3" i="38"/>
  <c r="EC3" i="38"/>
  <c r="ED3" i="38"/>
  <c r="EE3" i="38"/>
  <c r="EF3" i="38"/>
  <c r="EG3" i="38"/>
  <c r="EH3" i="38"/>
  <c r="EI3" i="38"/>
  <c r="EJ3" i="38"/>
  <c r="EK3" i="38"/>
  <c r="EL3" i="38"/>
  <c r="EM3" i="38"/>
  <c r="EN3" i="38"/>
  <c r="EO3" i="38"/>
  <c r="EP3" i="38"/>
  <c r="EQ3" i="38"/>
  <c r="ER3" i="38"/>
  <c r="B4" i="38"/>
  <c r="C4" i="38"/>
  <c r="D4" i="38"/>
  <c r="F4" i="38"/>
  <c r="G4" i="38"/>
  <c r="H4" i="38"/>
  <c r="I4" i="38"/>
  <c r="J4" i="38"/>
  <c r="K4" i="38"/>
  <c r="L4" i="38"/>
  <c r="M4" i="38"/>
  <c r="N4" i="38"/>
  <c r="O4" i="38"/>
  <c r="P4" i="38"/>
  <c r="Q4" i="38"/>
  <c r="R4" i="38"/>
  <c r="S4" i="38"/>
  <c r="T4" i="38"/>
  <c r="U4" i="38"/>
  <c r="V4" i="38"/>
  <c r="W4" i="38"/>
  <c r="X4" i="38"/>
  <c r="Y4" i="38"/>
  <c r="Z4" i="38"/>
  <c r="AA4" i="38"/>
  <c r="AB4" i="38"/>
  <c r="AC4" i="38"/>
  <c r="AD4" i="38"/>
  <c r="AE4" i="38"/>
  <c r="AF4" i="38"/>
  <c r="AG4" i="38"/>
  <c r="AH4" i="38"/>
  <c r="AI4" i="38"/>
  <c r="AJ4" i="38"/>
  <c r="AK4" i="38"/>
  <c r="AL4" i="38"/>
  <c r="AM4" i="38"/>
  <c r="AN4" i="38"/>
  <c r="AO4" i="38"/>
  <c r="AP4" i="38"/>
  <c r="AQ4" i="38"/>
  <c r="AR4" i="38"/>
  <c r="AS4" i="38"/>
  <c r="AT4" i="38"/>
  <c r="AU4" i="38"/>
  <c r="AV4" i="38"/>
  <c r="AW4" i="38"/>
  <c r="AX4" i="38"/>
  <c r="AY4" i="38"/>
  <c r="AZ4" i="38"/>
  <c r="BA4" i="38"/>
  <c r="BB4" i="38"/>
  <c r="BC4" i="38"/>
  <c r="BD4" i="38"/>
  <c r="BE4" i="38"/>
  <c r="BF4" i="38"/>
  <c r="BG4" i="38"/>
  <c r="BH4" i="38"/>
  <c r="BI4" i="38"/>
  <c r="BJ4" i="38"/>
  <c r="BK4" i="38"/>
  <c r="BL4" i="38"/>
  <c r="BM4" i="38"/>
  <c r="BN4" i="38"/>
  <c r="BO4" i="38"/>
  <c r="BP4" i="38"/>
  <c r="BQ4" i="38"/>
  <c r="BR4" i="38"/>
  <c r="BS4" i="38"/>
  <c r="BT4" i="38"/>
  <c r="BU4" i="38"/>
  <c r="BX4" i="38"/>
  <c r="BY4" i="38"/>
  <c r="BZ4" i="38"/>
  <c r="CA4" i="38"/>
  <c r="CB4" i="38"/>
  <c r="CC4" i="38"/>
  <c r="CD4" i="38"/>
  <c r="CE4" i="38"/>
  <c r="CF4" i="38"/>
  <c r="CG4" i="38"/>
  <c r="CH4" i="38"/>
  <c r="CI4" i="38"/>
  <c r="CJ4" i="38"/>
  <c r="CK4" i="38"/>
  <c r="CL4" i="38"/>
  <c r="CM4" i="38"/>
  <c r="CN4" i="38"/>
  <c r="CO4" i="38"/>
  <c r="CP4" i="38"/>
  <c r="CQ4" i="38"/>
  <c r="CR4" i="38"/>
  <c r="CS4" i="38"/>
  <c r="CT4" i="38"/>
  <c r="CU4" i="38"/>
  <c r="CV4" i="38"/>
  <c r="CW4" i="38"/>
  <c r="CX4" i="38"/>
  <c r="CY4" i="38"/>
  <c r="CZ4" i="38"/>
  <c r="DA4" i="38"/>
  <c r="DB4" i="38"/>
  <c r="DC4" i="38"/>
  <c r="DD4" i="38"/>
  <c r="DE4" i="38"/>
  <c r="DF4" i="38"/>
  <c r="DG4" i="38"/>
  <c r="DH4" i="38"/>
  <c r="DI4" i="38"/>
  <c r="DJ4" i="38"/>
  <c r="DK4" i="38"/>
  <c r="DL4" i="38"/>
  <c r="DM4" i="38"/>
  <c r="DN4" i="38"/>
  <c r="DO4" i="38"/>
  <c r="DP4" i="38"/>
  <c r="DQ4" i="38"/>
  <c r="DR4" i="38"/>
  <c r="DS4" i="38"/>
  <c r="DT4" i="38"/>
  <c r="DU4" i="38"/>
  <c r="DV4" i="38"/>
  <c r="DW4" i="38"/>
  <c r="DX4" i="38"/>
  <c r="DY4" i="38"/>
  <c r="DZ4" i="38"/>
  <c r="EA4" i="38"/>
  <c r="EB4" i="38"/>
  <c r="EC4" i="38"/>
  <c r="ED4" i="38"/>
  <c r="EE4" i="38"/>
  <c r="EF4" i="38"/>
  <c r="EG4" i="38"/>
  <c r="EH4" i="38"/>
  <c r="EI4" i="38"/>
  <c r="EJ4" i="38"/>
  <c r="EK4" i="38"/>
  <c r="EL4" i="38"/>
  <c r="EM4" i="38"/>
  <c r="EN4" i="38"/>
  <c r="EO4" i="38"/>
  <c r="EP4" i="38"/>
  <c r="EQ4" i="38"/>
  <c r="ER4" i="38"/>
  <c r="B5" i="38"/>
  <c r="C5" i="38"/>
  <c r="D5" i="38"/>
  <c r="E5" i="38"/>
  <c r="F5" i="38"/>
  <c r="G5" i="38"/>
  <c r="H5" i="38"/>
  <c r="I5" i="38"/>
  <c r="J5" i="38"/>
  <c r="K5" i="38"/>
  <c r="L5" i="38"/>
  <c r="M5" i="38"/>
  <c r="N5" i="38"/>
  <c r="O5" i="38"/>
  <c r="P5" i="38"/>
  <c r="Q5" i="38"/>
  <c r="R5" i="38"/>
  <c r="S5" i="38"/>
  <c r="T5" i="38"/>
  <c r="U5" i="38"/>
  <c r="V5" i="38"/>
  <c r="W5" i="38"/>
  <c r="X5" i="38"/>
  <c r="Y5" i="38"/>
  <c r="Z5" i="38"/>
  <c r="AA5" i="38"/>
  <c r="AB5" i="38"/>
  <c r="AC5" i="38"/>
  <c r="AD5" i="38"/>
  <c r="AE5" i="38"/>
  <c r="AF5" i="38"/>
  <c r="AG5" i="38"/>
  <c r="AH5" i="38"/>
  <c r="AI5" i="38"/>
  <c r="AJ5" i="38"/>
  <c r="AK5" i="38"/>
  <c r="AL5" i="38"/>
  <c r="AM5" i="38"/>
  <c r="AN5" i="38"/>
  <c r="AO5" i="38"/>
  <c r="AP5" i="38"/>
  <c r="AQ5" i="38"/>
  <c r="AR5" i="38"/>
  <c r="AS5" i="38"/>
  <c r="AT5" i="38"/>
  <c r="AU5" i="38"/>
  <c r="AV5" i="38"/>
  <c r="AW5" i="38"/>
  <c r="AX5" i="38"/>
  <c r="AY5" i="38"/>
  <c r="AZ5" i="38"/>
  <c r="BA5" i="38"/>
  <c r="BB5" i="38"/>
  <c r="BC5" i="38"/>
  <c r="BD5" i="38"/>
  <c r="BE5" i="38"/>
  <c r="BF5" i="38"/>
  <c r="BG5" i="38"/>
  <c r="BH5" i="38"/>
  <c r="BI5" i="38"/>
  <c r="BJ5" i="38"/>
  <c r="BK5" i="38"/>
  <c r="BL5" i="38"/>
  <c r="BM5" i="38"/>
  <c r="BN5" i="38"/>
  <c r="BO5" i="38"/>
  <c r="BP5" i="38"/>
  <c r="BQ5" i="38"/>
  <c r="BR5" i="38"/>
  <c r="BS5" i="38"/>
  <c r="BT5" i="38"/>
  <c r="BU5" i="38"/>
  <c r="BX5" i="38"/>
  <c r="BY5" i="38"/>
  <c r="BZ5" i="38"/>
  <c r="CA5" i="38"/>
  <c r="CB5" i="38"/>
  <c r="CC5" i="38"/>
  <c r="CD5" i="38"/>
  <c r="CE5" i="38"/>
  <c r="CF5" i="38"/>
  <c r="CG5" i="38"/>
  <c r="CH5" i="38"/>
  <c r="CI5" i="38"/>
  <c r="CJ5" i="38"/>
  <c r="CK5" i="38"/>
  <c r="CL5" i="38"/>
  <c r="CM5" i="38"/>
  <c r="CN5" i="38"/>
  <c r="CO5" i="38"/>
  <c r="CP5" i="38"/>
  <c r="CQ5" i="38"/>
  <c r="CR5" i="38"/>
  <c r="CS5" i="38"/>
  <c r="CT5" i="38"/>
  <c r="CU5" i="38"/>
  <c r="CV5" i="38"/>
  <c r="CW5" i="38"/>
  <c r="CX5" i="38"/>
  <c r="CY5" i="38"/>
  <c r="CZ5" i="38"/>
  <c r="DA5" i="38"/>
  <c r="DB5" i="38"/>
  <c r="DC5" i="38"/>
  <c r="DD5" i="38"/>
  <c r="DE5" i="38"/>
  <c r="DF5" i="38"/>
  <c r="DG5" i="38"/>
  <c r="DH5" i="38"/>
  <c r="DI5" i="38"/>
  <c r="DJ5" i="38"/>
  <c r="DK5" i="38"/>
  <c r="DL5" i="38"/>
  <c r="DM5" i="38"/>
  <c r="DN5" i="38"/>
  <c r="DO5" i="38"/>
  <c r="DP5" i="38"/>
  <c r="DQ5" i="38"/>
  <c r="DR5" i="38"/>
  <c r="DS5" i="38"/>
  <c r="DT5" i="38"/>
  <c r="DU5" i="38"/>
  <c r="DV5" i="38"/>
  <c r="DW5" i="38"/>
  <c r="DX5" i="38"/>
  <c r="DY5" i="38"/>
  <c r="DZ5" i="38"/>
  <c r="EA5" i="38"/>
  <c r="EB5" i="38"/>
  <c r="EC5" i="38"/>
  <c r="ED5" i="38"/>
  <c r="EE5" i="38"/>
  <c r="EF5" i="38"/>
  <c r="EG5" i="38"/>
  <c r="EH5" i="38"/>
  <c r="EI5" i="38"/>
  <c r="EJ5" i="38"/>
  <c r="EK5" i="38"/>
  <c r="EL5" i="38"/>
  <c r="EM5" i="38"/>
  <c r="EN5" i="38"/>
  <c r="EO5" i="38"/>
  <c r="EP5" i="38"/>
  <c r="EQ5" i="38"/>
  <c r="ER5" i="38"/>
  <c r="C6" i="38"/>
  <c r="D6" i="38"/>
  <c r="E6" i="38"/>
  <c r="F6" i="38"/>
  <c r="G6" i="38"/>
  <c r="H6" i="38"/>
  <c r="I6" i="38"/>
  <c r="J6" i="38"/>
  <c r="K6" i="38"/>
  <c r="L6" i="38"/>
  <c r="M6" i="38"/>
  <c r="N6" i="38"/>
  <c r="O6" i="38"/>
  <c r="P6" i="38"/>
  <c r="Q6" i="38"/>
  <c r="R6" i="38"/>
  <c r="S6" i="38"/>
  <c r="T6" i="38"/>
  <c r="U6" i="38"/>
  <c r="V6" i="38"/>
  <c r="W6" i="38"/>
  <c r="X6" i="38"/>
  <c r="Y6" i="38"/>
  <c r="Z6" i="38"/>
  <c r="AA6" i="38"/>
  <c r="AB6" i="38"/>
  <c r="AC6" i="38"/>
  <c r="AD6" i="38"/>
  <c r="AE6" i="38"/>
  <c r="AF6" i="38"/>
  <c r="AG6" i="38"/>
  <c r="AH6" i="38"/>
  <c r="AI6" i="38"/>
  <c r="AJ6" i="38"/>
  <c r="AK6" i="38"/>
  <c r="AL6" i="38"/>
  <c r="AM6" i="38"/>
  <c r="AN6" i="38"/>
  <c r="AO6" i="38"/>
  <c r="AP6" i="38"/>
  <c r="AQ6" i="38"/>
  <c r="AR6" i="38"/>
  <c r="AS6" i="38"/>
  <c r="AT6" i="38"/>
  <c r="AU6" i="38"/>
  <c r="AV6" i="38"/>
  <c r="AW6" i="38"/>
  <c r="AX6" i="38"/>
  <c r="AY6" i="38"/>
  <c r="AZ6" i="38"/>
  <c r="BA6" i="38"/>
  <c r="BB6" i="38"/>
  <c r="BC6" i="38"/>
  <c r="BD6" i="38"/>
  <c r="BE6" i="38"/>
  <c r="BF6" i="38"/>
  <c r="BG6" i="38"/>
  <c r="BH6" i="38"/>
  <c r="BI6" i="38"/>
  <c r="BJ6" i="38"/>
  <c r="BK6" i="38"/>
  <c r="BL6" i="38"/>
  <c r="BM6" i="38"/>
  <c r="BN6" i="38"/>
  <c r="BO6" i="38"/>
  <c r="BP6" i="38"/>
  <c r="BQ6" i="38"/>
  <c r="BR6" i="38"/>
  <c r="BS6" i="38"/>
  <c r="BT6" i="38"/>
  <c r="BU6" i="38"/>
  <c r="BX6" i="38"/>
  <c r="BY6" i="38"/>
  <c r="BZ6" i="38"/>
  <c r="CA6" i="38"/>
  <c r="CB6" i="38"/>
  <c r="CC6" i="38"/>
  <c r="CD6" i="38"/>
  <c r="CE6" i="38"/>
  <c r="CF6" i="38"/>
  <c r="CG6" i="38"/>
  <c r="CH6" i="38"/>
  <c r="CI6" i="38"/>
  <c r="CJ6" i="38"/>
  <c r="CK6" i="38"/>
  <c r="CL6" i="38"/>
  <c r="CM6" i="38"/>
  <c r="CN6" i="38"/>
  <c r="CO6" i="38"/>
  <c r="CP6" i="38"/>
  <c r="CQ6" i="38"/>
  <c r="CR6" i="38"/>
  <c r="CS6" i="38"/>
  <c r="CT6" i="38"/>
  <c r="CU6" i="38"/>
  <c r="CV6" i="38"/>
  <c r="CW6" i="38"/>
  <c r="CX6" i="38"/>
  <c r="CY6" i="38"/>
  <c r="CZ6" i="38"/>
  <c r="DA6" i="38"/>
  <c r="DB6" i="38"/>
  <c r="DC6" i="38"/>
  <c r="DD6" i="38"/>
  <c r="DE6" i="38"/>
  <c r="DF6" i="38"/>
  <c r="DG6" i="38"/>
  <c r="DH6" i="38"/>
  <c r="DI6" i="38"/>
  <c r="DJ6" i="38"/>
  <c r="DK6" i="38"/>
  <c r="DL6" i="38"/>
  <c r="DM6" i="38"/>
  <c r="DN6" i="38"/>
  <c r="DO6" i="38"/>
  <c r="DP6" i="38"/>
  <c r="DQ6" i="38"/>
  <c r="DR6" i="38"/>
  <c r="DS6" i="38"/>
  <c r="DT6" i="38"/>
  <c r="DU6" i="38"/>
  <c r="DV6" i="38"/>
  <c r="DW6" i="38"/>
  <c r="DX6" i="38"/>
  <c r="DY6" i="38"/>
  <c r="DZ6" i="38"/>
  <c r="EA6" i="38"/>
  <c r="EB6" i="38"/>
  <c r="EC6" i="38"/>
  <c r="ED6" i="38"/>
  <c r="EE6" i="38"/>
  <c r="EF6" i="38"/>
  <c r="EG6" i="38"/>
  <c r="EH6" i="38"/>
  <c r="EI6" i="38"/>
  <c r="EJ6" i="38"/>
  <c r="EK6" i="38"/>
  <c r="EL6" i="38"/>
  <c r="EM6" i="38"/>
  <c r="EN6" i="38"/>
  <c r="EO6" i="38"/>
  <c r="EP6" i="38"/>
  <c r="EQ6" i="38"/>
  <c r="ER6" i="38"/>
  <c r="A3" i="38"/>
  <c r="A4" i="38"/>
  <c r="A5" i="38"/>
  <c r="A6" i="38"/>
  <c r="A2" i="38"/>
  <c r="D1" i="38"/>
  <c r="S1" i="38"/>
  <c r="AE1" i="38"/>
  <c r="AN1" i="38"/>
  <c r="AV1" i="38"/>
  <c r="BG1" i="38"/>
  <c r="DD1" i="38"/>
  <c r="DZ1" i="38"/>
  <c r="EQ1" i="38"/>
  <c r="A1" i="38"/>
  <c r="B3" i="47"/>
  <c r="B149" i="47"/>
  <c r="A149" i="47"/>
  <c r="B148" i="47"/>
  <c r="A148" i="47"/>
  <c r="B147" i="47"/>
  <c r="A147" i="47"/>
  <c r="B146" i="47"/>
  <c r="A146" i="47"/>
  <c r="B145" i="47"/>
  <c r="A145" i="47"/>
  <c r="B144" i="47"/>
  <c r="A144" i="47"/>
  <c r="B143" i="47"/>
  <c r="A143" i="47"/>
  <c r="B142" i="47"/>
  <c r="A142" i="47"/>
  <c r="B141" i="47"/>
  <c r="A141" i="47"/>
  <c r="B140" i="47"/>
  <c r="A140" i="47"/>
  <c r="B139" i="47"/>
  <c r="A139" i="47"/>
  <c r="B138" i="47"/>
  <c r="A138" i="47"/>
  <c r="B137" i="47"/>
  <c r="A137" i="47"/>
  <c r="B136" i="47"/>
  <c r="A136" i="47"/>
  <c r="B135" i="47"/>
  <c r="A135" i="47"/>
  <c r="B134" i="47"/>
  <c r="A134" i="47"/>
  <c r="B133" i="47"/>
  <c r="A133" i="47"/>
  <c r="B132" i="47"/>
  <c r="A132" i="47"/>
  <c r="B131" i="47"/>
  <c r="A131" i="47"/>
  <c r="B130" i="47"/>
  <c r="A130" i="47"/>
  <c r="B129" i="47"/>
  <c r="A129" i="47"/>
  <c r="B128" i="47"/>
  <c r="A128" i="47"/>
  <c r="B127" i="47"/>
  <c r="A127" i="47"/>
  <c r="B126" i="47"/>
  <c r="A126" i="47"/>
  <c r="B125" i="47"/>
  <c r="A125" i="47"/>
  <c r="B124" i="47"/>
  <c r="A124" i="47"/>
  <c r="B123" i="47"/>
  <c r="A123" i="47"/>
  <c r="B122" i="47"/>
  <c r="A122" i="47"/>
  <c r="B121" i="47"/>
  <c r="A121" i="47"/>
  <c r="B120" i="47"/>
  <c r="A120" i="47"/>
  <c r="B119" i="47"/>
  <c r="A119" i="47"/>
  <c r="B118" i="47"/>
  <c r="A118" i="47"/>
  <c r="B117" i="47"/>
  <c r="A117" i="47"/>
  <c r="B116" i="47"/>
  <c r="A116" i="47"/>
  <c r="B115" i="47"/>
  <c r="A115" i="47"/>
  <c r="B114" i="47"/>
  <c r="A114" i="47"/>
  <c r="B113" i="47"/>
  <c r="A113" i="47"/>
  <c r="B112" i="47"/>
  <c r="A112" i="47"/>
  <c r="B111" i="47"/>
  <c r="A111" i="47"/>
  <c r="B110" i="47"/>
  <c r="A110" i="47"/>
  <c r="B109" i="47"/>
  <c r="A109" i="47"/>
  <c r="B108" i="47"/>
  <c r="A108" i="47"/>
  <c r="B107" i="47"/>
  <c r="A107" i="47"/>
  <c r="B106" i="47"/>
  <c r="A106" i="47"/>
  <c r="B105" i="47"/>
  <c r="A105" i="47"/>
  <c r="B104" i="47"/>
  <c r="A104" i="47"/>
  <c r="B103" i="47"/>
  <c r="A103" i="47"/>
  <c r="B102" i="47"/>
  <c r="A102" i="47"/>
  <c r="B101" i="47"/>
  <c r="A101" i="47"/>
  <c r="B100" i="47"/>
  <c r="A100" i="47"/>
  <c r="B99" i="47"/>
  <c r="A99" i="47"/>
  <c r="B98" i="47"/>
  <c r="A98" i="47"/>
  <c r="B97" i="47"/>
  <c r="A97" i="47"/>
  <c r="B96" i="47"/>
  <c r="A96" i="47"/>
  <c r="B95" i="47"/>
  <c r="A95" i="47"/>
  <c r="B94" i="47"/>
  <c r="A94" i="47"/>
  <c r="B93" i="47"/>
  <c r="A93" i="47"/>
  <c r="B92" i="47"/>
  <c r="A92" i="47"/>
  <c r="B91" i="47"/>
  <c r="A91" i="47"/>
  <c r="B90" i="47"/>
  <c r="A90" i="47"/>
  <c r="B89" i="47"/>
  <c r="A89" i="47"/>
  <c r="B88" i="47"/>
  <c r="A88" i="47"/>
  <c r="B87" i="47"/>
  <c r="A87" i="47"/>
  <c r="B86" i="47"/>
  <c r="A86" i="47"/>
  <c r="B85" i="47"/>
  <c r="A85" i="47"/>
  <c r="B84" i="47"/>
  <c r="A84" i="47"/>
  <c r="B83" i="47"/>
  <c r="A83" i="47"/>
  <c r="B82" i="47"/>
  <c r="A82" i="47"/>
  <c r="B81" i="47"/>
  <c r="A81" i="47"/>
  <c r="B80" i="47"/>
  <c r="B79" i="47"/>
  <c r="B78" i="47"/>
  <c r="B77" i="47"/>
  <c r="B74" i="47"/>
  <c r="B73" i="47"/>
  <c r="B72" i="47"/>
  <c r="B71" i="47"/>
  <c r="B70" i="47"/>
  <c r="B69" i="47"/>
  <c r="B68" i="47"/>
  <c r="B67" i="47"/>
  <c r="B66" i="47"/>
  <c r="B65" i="47"/>
  <c r="B64" i="47"/>
  <c r="B63" i="47"/>
  <c r="B62" i="47"/>
  <c r="B61" i="47"/>
  <c r="B60" i="47"/>
  <c r="B59" i="47"/>
  <c r="B58" i="47"/>
  <c r="B57" i="47"/>
  <c r="B56" i="47"/>
  <c r="B55" i="47"/>
  <c r="B54" i="47"/>
  <c r="B53" i="47"/>
  <c r="B52" i="47"/>
  <c r="B51" i="47"/>
  <c r="B50" i="47"/>
  <c r="B49" i="47"/>
  <c r="B48" i="47"/>
  <c r="B47" i="47"/>
  <c r="B46" i="47"/>
  <c r="B45" i="47"/>
  <c r="B44" i="47"/>
  <c r="B43" i="47"/>
  <c r="B42" i="47"/>
  <c r="B41" i="47"/>
  <c r="B40" i="47"/>
  <c r="B39" i="47"/>
  <c r="B38" i="47"/>
  <c r="B37" i="47"/>
  <c r="B36" i="47"/>
  <c r="B35" i="47"/>
  <c r="B34" i="47"/>
  <c r="B33" i="47"/>
  <c r="B32" i="47"/>
  <c r="B31" i="47"/>
  <c r="B30" i="47"/>
  <c r="B29" i="47"/>
  <c r="B28" i="47"/>
  <c r="B27" i="47"/>
  <c r="B26" i="47"/>
  <c r="B25" i="47"/>
  <c r="B24" i="47"/>
  <c r="B23" i="47"/>
  <c r="B22" i="47"/>
  <c r="B21" i="47"/>
  <c r="B20" i="47"/>
  <c r="B19" i="47"/>
  <c r="B18" i="47"/>
  <c r="B17" i="47"/>
  <c r="B16" i="47"/>
  <c r="B15" i="47"/>
  <c r="B14" i="47"/>
  <c r="B13" i="47"/>
  <c r="B12" i="47"/>
  <c r="B11" i="47"/>
  <c r="B10" i="47"/>
  <c r="B9" i="47"/>
  <c r="B8" i="47"/>
  <c r="B7" i="47"/>
  <c r="B6" i="47"/>
  <c r="B5" i="47"/>
  <c r="B4" i="47"/>
  <c r="B2" i="47"/>
  <c r="A2" i="47"/>
  <c r="E36" i="30" a="1"/>
  <c r="C18" i="45" a="1"/>
  <c r="F41" i="30" a="1"/>
  <c r="D255" i="46" a="1"/>
  <c r="E42" i="30" a="1"/>
  <c r="C8" i="45" a="1"/>
  <c r="F7" i="45" a="1"/>
  <c r="F89" i="30" a="1"/>
  <c r="F23" i="30" a="1"/>
  <c r="E54" i="30" a="1"/>
  <c r="E90" i="30" a="1"/>
  <c r="F55" i="30" a="1"/>
  <c r="F57" i="45" a="1"/>
  <c r="C99" i="45" a="1"/>
  <c r="C56" i="45" a="1"/>
  <c r="C100" i="45" a="1"/>
  <c r="C85" i="45" a="1"/>
  <c r="E94" i="30" a="1"/>
  <c r="E58" i="45" a="1"/>
  <c r="C55" i="45" a="1"/>
  <c r="F16" i="30" a="1"/>
  <c r="F70" i="30" a="1"/>
  <c r="F43" i="30" a="1"/>
  <c r="F28" i="30" a="1"/>
  <c r="F42" i="30" a="1"/>
  <c r="C101" i="45" a="1"/>
  <c r="E56" i="30" a="1"/>
  <c r="F96" i="30" a="1"/>
  <c r="F65" i="30" a="1"/>
  <c r="E10" i="30" a="1"/>
  <c r="E99" i="30" a="1"/>
  <c r="F79" i="30" a="1"/>
  <c r="F57" i="30" a="1"/>
  <c r="F29" i="30" a="1"/>
  <c r="E73" i="30" a="1"/>
  <c r="E17" i="30" a="1"/>
  <c r="F52" i="30" a="1"/>
  <c r="F56" i="45" a="1"/>
  <c r="F50" i="30" a="1"/>
  <c r="F33" i="30" a="1"/>
  <c r="F21" i="30" a="1"/>
  <c r="C256" i="46" a="1"/>
  <c r="F25" i="30" a="1"/>
  <c r="E99" i="45" a="1"/>
  <c r="E57" i="45" a="1"/>
  <c r="E66" i="30" a="1"/>
  <c r="F55" i="45" a="1"/>
  <c r="F8" i="45" a="1"/>
  <c r="F86" i="30" a="1"/>
  <c r="E29" i="30" a="1"/>
  <c r="E49" i="30" a="1"/>
  <c r="F51" i="30" a="1"/>
  <c r="F109" i="30" a="1"/>
  <c r="F88" i="45" a="1"/>
  <c r="F80" i="30" a="1"/>
  <c r="F35" i="30" a="1"/>
  <c r="F95" i="30" a="1"/>
  <c r="F99" i="30" a="1"/>
  <c r="E62" i="30" a="1"/>
  <c r="F101" i="45" a="1"/>
  <c r="F78" i="30" a="1"/>
  <c r="E109" i="45" a="1"/>
  <c r="E109" i="30" a="1"/>
  <c r="E89" i="30" a="1"/>
  <c r="E23" i="30" a="1"/>
  <c r="E35" i="30" a="1"/>
  <c r="E22" i="30" a="1"/>
  <c r="E67" i="30" a="1"/>
  <c r="F67" i="30" a="1"/>
  <c r="E80" i="30" a="1"/>
  <c r="E101" i="45" a="1"/>
  <c r="E74" i="30" a="1"/>
  <c r="C285" i="46" a="1"/>
  <c r="E98" i="30" a="1"/>
  <c r="B79" i="45" a="1"/>
  <c r="E91" i="30" a="1"/>
  <c r="E9" i="30" a="1"/>
  <c r="F9" i="30" a="1"/>
  <c r="E5" i="45" a="1"/>
  <c r="D204" i="46" a="1"/>
  <c r="E56" i="45" a="1"/>
  <c r="E59" i="30" a="1"/>
  <c r="C300" i="46" a="1"/>
  <c r="F81" i="30" a="1"/>
  <c r="F14" i="30" a="1"/>
  <c r="E41" i="30" a="1"/>
  <c r="E43" i="30" a="1"/>
  <c r="E70" i="30" a="1"/>
  <c r="E77" i="30" a="1"/>
  <c r="E4" i="45" a="1"/>
  <c r="E87" i="30" a="1"/>
  <c r="E93" i="30" a="1"/>
  <c r="E64" i="30" a="1"/>
  <c r="F31" i="30" a="1"/>
  <c r="E44" i="30" a="1"/>
  <c r="F86" i="45" a="1"/>
  <c r="F30" i="30" a="1"/>
  <c r="E16" i="30" a="1"/>
  <c r="F66" i="30" a="1"/>
  <c r="E48" i="30" a="1"/>
  <c r="C102" i="45" a="1"/>
  <c r="C21" i="45" a="1"/>
  <c r="F5" i="30" a="1"/>
  <c r="E8" i="30" a="1"/>
  <c r="C19" i="45" a="1"/>
  <c r="F61" i="30" a="1"/>
  <c r="C20" i="45" a="1"/>
  <c r="E69" i="30" a="1"/>
  <c r="E15" i="30" a="1"/>
  <c r="C205" i="46" a="1"/>
  <c r="C4" i="45" a="1"/>
  <c r="E5" i="30" a="1"/>
  <c r="E102" i="30" a="1"/>
  <c r="E47" i="30" a="1"/>
  <c r="F76" i="30" a="1"/>
  <c r="E21" i="45" a="1"/>
  <c r="F34" i="30" a="1"/>
  <c r="E6" i="30" a="1"/>
  <c r="E108" i="30" a="1"/>
  <c r="E58" i="30" a="1"/>
  <c r="E4" i="30" a="1"/>
  <c r="F47" i="30" a="1"/>
  <c r="F85" i="45" a="1"/>
  <c r="E105" i="30" a="1"/>
  <c r="E14" i="30" a="1"/>
  <c r="F69" i="30" a="1"/>
  <c r="C5" i="45" a="1"/>
  <c r="F5" i="45" a="1"/>
  <c r="F85" i="30" a="1"/>
  <c r="E40" i="30" a="1"/>
  <c r="C103" i="45" a="1"/>
  <c r="C109" i="45" a="1"/>
  <c r="E22" i="45" a="1"/>
  <c r="F100" i="30" a="1"/>
  <c r="E101" i="30" a="1"/>
  <c r="F71" i="30" a="1"/>
  <c r="F73" i="30" a="1"/>
  <c r="E27" i="30" a="1"/>
  <c r="F88" i="30" a="1"/>
  <c r="F15" i="30" a="1"/>
  <c r="F98" i="30" a="1"/>
  <c r="F100" i="45" a="1"/>
  <c r="F58" i="45" a="1"/>
  <c r="C22" i="45" a="1"/>
  <c r="F106" i="30" a="1"/>
  <c r="E103" i="45" a="1"/>
  <c r="F4" i="45" a="1"/>
  <c r="E63" i="30" a="1"/>
  <c r="F104" i="30" a="1"/>
  <c r="F7" i="30" a="1"/>
  <c r="E61" i="30" a="1"/>
  <c r="E104" i="30" a="1"/>
  <c r="E96" i="30" a="1"/>
  <c r="F58" i="30" a="1"/>
  <c r="F62" i="30" a="1"/>
  <c r="E18" i="30" a="1"/>
  <c r="F93" i="30" a="1"/>
  <c r="E20" i="30" a="1"/>
  <c r="E46" i="30" a="1"/>
  <c r="F68" i="30" a="1"/>
  <c r="E60" i="30" a="1"/>
  <c r="E28" i="30" a="1"/>
  <c r="F91" i="30" a="1"/>
  <c r="F74" i="30" a="1"/>
  <c r="F59" i="45" a="1"/>
  <c r="F97" i="30" a="1"/>
  <c r="F18" i="30" a="1"/>
  <c r="E102" i="45" a="1"/>
  <c r="E82" i="30" a="1"/>
  <c r="F46" i="30" a="1"/>
  <c r="F10" i="30" a="1"/>
  <c r="F20" i="45" a="1"/>
  <c r="F13" i="30" a="1"/>
  <c r="F103" i="45" a="1"/>
  <c r="F17" i="30" a="1"/>
  <c r="F92" i="30" a="1"/>
  <c r="E86" i="45" a="1"/>
  <c r="E11" i="30" a="1"/>
  <c r="F101" i="30" a="1"/>
  <c r="F99" i="45" a="1"/>
  <c r="E76" i="30" a="1"/>
  <c r="E100" i="45" a="1"/>
  <c r="E19" i="30" a="1"/>
  <c r="E37" i="30" a="1"/>
  <c r="E50" i="30" a="1"/>
  <c r="C86" i="45" a="1"/>
  <c r="F36" i="30" a="1"/>
  <c r="E13" i="30" a="1"/>
  <c r="F90" i="30" a="1"/>
  <c r="E86" i="30" a="1"/>
  <c r="F18" i="45" a="1"/>
  <c r="F63" i="30" a="1"/>
  <c r="E78" i="30" a="1"/>
  <c r="F11" i="30" a="1"/>
  <c r="E55" i="30" a="1"/>
  <c r="F102" i="45" a="1"/>
  <c r="E12" i="30" a="1"/>
  <c r="E6" i="45" a="1"/>
  <c r="E84" i="30" a="1"/>
  <c r="E20" i="45" a="1"/>
  <c r="E7" i="45" a="1"/>
  <c r="E72" i="30" a="1"/>
  <c r="F32" i="30" a="1"/>
  <c r="E88" i="45" a="1"/>
  <c r="E53" i="30" a="1"/>
  <c r="F26" i="30" a="1"/>
  <c r="E92" i="30" a="1"/>
  <c r="F44" i="30" a="1"/>
  <c r="F19" i="30" a="1"/>
  <c r="E26" i="30" a="1"/>
  <c r="E39" i="30" a="1"/>
  <c r="F20" i="30" a="1"/>
  <c r="F22" i="45" a="1"/>
  <c r="E55" i="45" a="1"/>
  <c r="F6" i="45" a="1"/>
  <c r="E103" i="30" a="1"/>
  <c r="E88" i="30" a="1"/>
  <c r="E45" i="30" a="1"/>
  <c r="C87" i="45" a="1"/>
  <c r="F83" i="30" a="1"/>
  <c r="E33" i="30" a="1"/>
  <c r="F107" i="30" a="1"/>
  <c r="E25" i="30" a="1"/>
  <c r="F72" i="30" a="1"/>
  <c r="C88" i="45" a="1"/>
  <c r="F64" i="30" a="1"/>
  <c r="F22" i="30" a="1"/>
  <c r="F82" i="30" a="1"/>
  <c r="E18" i="45" a="1"/>
  <c r="C6" i="45" a="1"/>
  <c r="E21" i="30" a="1"/>
  <c r="C58" i="45" a="1"/>
  <c r="E95" i="30" a="1"/>
  <c r="F102" i="30" a="1"/>
  <c r="F24" i="30" a="1"/>
  <c r="F39" i="30" a="1"/>
  <c r="E68" i="30" a="1"/>
  <c r="F37" i="30" a="1"/>
  <c r="F53" i="30" a="1"/>
  <c r="E85" i="45" a="1"/>
  <c r="C57" i="45" a="1"/>
  <c r="E87" i="45" a="1"/>
  <c r="E85" i="30" a="1"/>
  <c r="F94" i="30" a="1"/>
  <c r="F40" i="30" a="1"/>
  <c r="F8" i="30" a="1"/>
  <c r="F105" i="30" a="1"/>
  <c r="E31" i="30" a="1"/>
  <c r="E51" i="30" a="1"/>
  <c r="F87" i="30" a="1"/>
  <c r="C219" i="46" a="1"/>
  <c r="E38" i="30" a="1"/>
  <c r="C59" i="45" a="1"/>
  <c r="F27" i="30" a="1"/>
  <c r="F38" i="30" a="1"/>
  <c r="F54" i="30" a="1"/>
  <c r="E7" i="30" a="1"/>
  <c r="C7" i="45" a="1"/>
  <c r="E71" i="30" a="1"/>
  <c r="E34" i="30" a="1"/>
  <c r="F60" i="30" a="1"/>
  <c r="D284" i="46" a="1"/>
  <c r="F21" i="45" a="1"/>
  <c r="F19" i="45" a="1"/>
  <c r="E97" i="30" a="1"/>
  <c r="E8" i="45" a="1"/>
  <c r="F45" i="30" a="1"/>
  <c r="F48" i="30" a="1"/>
  <c r="E106" i="30" a="1"/>
  <c r="F49" i="30" a="1"/>
  <c r="F6" i="30" a="1"/>
  <c r="F108" i="30" a="1"/>
  <c r="E81" i="30" a="1"/>
  <c r="E24" i="30" a="1"/>
  <c r="E52" i="30" a="1"/>
  <c r="E30" i="30" a="1"/>
  <c r="D299" i="46" a="1"/>
  <c r="E107" i="30" a="1"/>
  <c r="D218" i="46" a="1"/>
  <c r="F103" i="30" a="1"/>
  <c r="E83" i="30" a="1"/>
  <c r="F4" i="30" a="1"/>
  <c r="D309" i="46" a="1"/>
  <c r="E100" i="30" a="1"/>
  <c r="F59" i="30" a="1"/>
  <c r="E59" i="45" a="1"/>
  <c r="E32" i="30" a="1"/>
  <c r="E79" i="30" a="1"/>
  <c r="E19" i="45" a="1"/>
  <c r="F56" i="30" a="1"/>
  <c r="F109" i="45" a="1"/>
  <c r="E57" i="30" a="1"/>
  <c r="F77" i="30" a="1"/>
  <c r="F84" i="30" a="1"/>
  <c r="F12" i="30" a="1"/>
  <c r="F87" i="45" a="1"/>
  <c r="E65" i="30" a="1"/>
  <c r="C76" i="47" l="1"/>
  <c r="B79" i="45"/>
  <c r="D218" i="46"/>
  <c r="E104" i="30"/>
  <c r="E26" i="30"/>
  <c r="E9" i="30"/>
  <c r="E54" i="30"/>
  <c r="E35" i="30"/>
  <c r="E6" i="45"/>
  <c r="E92" i="30"/>
  <c r="E85" i="45"/>
  <c r="F51" i="30"/>
  <c r="E87" i="30"/>
  <c r="F77" i="30"/>
  <c r="E56" i="45"/>
  <c r="E20" i="30"/>
  <c r="F69" i="30"/>
  <c r="E49" i="30"/>
  <c r="E21" i="45"/>
  <c r="C8" i="45"/>
  <c r="E71" i="30"/>
  <c r="E72" i="30"/>
  <c r="F54" i="30"/>
  <c r="F19" i="30"/>
  <c r="F17" i="30"/>
  <c r="C18" i="45"/>
  <c r="E15" i="30"/>
  <c r="C22" i="45"/>
  <c r="E76" i="30"/>
  <c r="D204" i="46"/>
  <c r="E8" i="30"/>
  <c r="E7" i="30"/>
  <c r="F31" i="30"/>
  <c r="F68" i="30"/>
  <c r="C102" i="45"/>
  <c r="F105" i="30"/>
  <c r="F26" i="30"/>
  <c r="E22" i="30"/>
  <c r="E58" i="30"/>
  <c r="E64" i="30"/>
  <c r="F56" i="45"/>
  <c r="E44" i="30"/>
  <c r="F96" i="30"/>
  <c r="E103" i="45"/>
  <c r="F22" i="30"/>
  <c r="F95" i="30"/>
  <c r="E67" i="30"/>
  <c r="C58" i="45"/>
  <c r="E38" i="30"/>
  <c r="F85" i="45"/>
  <c r="F42" i="30"/>
  <c r="E102" i="45"/>
  <c r="E28" i="30"/>
  <c r="E101" i="45"/>
  <c r="C285" i="46"/>
  <c r="C86" i="45"/>
  <c r="F94" i="30"/>
  <c r="C55" i="45"/>
  <c r="E31" i="30"/>
  <c r="E88" i="45"/>
  <c r="F59" i="45"/>
  <c r="F4" i="30"/>
  <c r="F8" i="30"/>
  <c r="E86" i="45"/>
  <c r="D299" i="46"/>
  <c r="F88" i="45"/>
  <c r="E19" i="45"/>
  <c r="E22" i="45"/>
  <c r="F101" i="45"/>
  <c r="E42" i="30"/>
  <c r="E37" i="30"/>
  <c r="F12" i="30"/>
  <c r="F22" i="45"/>
  <c r="F58" i="30"/>
  <c r="F5" i="30"/>
  <c r="E95" i="30"/>
  <c r="F99" i="30"/>
  <c r="F20" i="45"/>
  <c r="E88" i="30"/>
  <c r="F100" i="45"/>
  <c r="E61" i="30"/>
  <c r="F41" i="30"/>
  <c r="F84" i="30"/>
  <c r="E17" i="30"/>
  <c r="E90" i="30"/>
  <c r="C100" i="45"/>
  <c r="F16" i="30"/>
  <c r="E66" i="30"/>
  <c r="F24" i="30"/>
  <c r="F43" i="30"/>
  <c r="E109" i="45"/>
  <c r="F73" i="30"/>
  <c r="F56" i="30"/>
  <c r="E93" i="30"/>
  <c r="E65" i="30"/>
  <c r="E108" i="30"/>
  <c r="E13" i="30"/>
  <c r="F87" i="45"/>
  <c r="C4" i="45"/>
  <c r="F64" i="30"/>
  <c r="F102" i="30"/>
  <c r="E4" i="30"/>
  <c r="F35" i="30"/>
  <c r="E34" i="30"/>
  <c r="F6" i="30"/>
  <c r="F27" i="30"/>
  <c r="F74" i="30"/>
  <c r="E83" i="30"/>
  <c r="F23" i="30"/>
  <c r="F98" i="30"/>
  <c r="E18" i="45"/>
  <c r="F58" i="45"/>
  <c r="E51" i="30"/>
  <c r="F86" i="30"/>
  <c r="F40" i="30"/>
  <c r="C101" i="45"/>
  <c r="E48" i="30"/>
  <c r="E57" i="30"/>
  <c r="D255" i="46"/>
  <c r="F25" i="30"/>
  <c r="F103" i="45"/>
  <c r="F85" i="30"/>
  <c r="E29" i="30"/>
  <c r="F49" i="30"/>
  <c r="C20" i="45"/>
  <c r="E84" i="30"/>
  <c r="F53" i="30"/>
  <c r="F44" i="30"/>
  <c r="E18" i="30"/>
  <c r="F5" i="45"/>
  <c r="C99" i="45"/>
  <c r="C21" i="45"/>
  <c r="E82" i="30"/>
  <c r="E94" i="30"/>
  <c r="E36" i="30"/>
  <c r="F80" i="30"/>
  <c r="F67" i="30"/>
  <c r="E81" i="30"/>
  <c r="F104" i="30"/>
  <c r="E62" i="30"/>
  <c r="E91" i="30"/>
  <c r="F100" i="30"/>
  <c r="F21" i="30"/>
  <c r="F45" i="30"/>
  <c r="C87" i="45"/>
  <c r="F101" i="30"/>
  <c r="E89" i="30"/>
  <c r="F32" i="30"/>
  <c r="E55" i="45"/>
  <c r="E59" i="30"/>
  <c r="C103" i="45"/>
  <c r="F106" i="30"/>
  <c r="F6" i="45"/>
  <c r="F78" i="30"/>
  <c r="D309" i="46"/>
  <c r="E19" i="30"/>
  <c r="E53" i="30"/>
  <c r="E11" i="30"/>
  <c r="E63" i="30"/>
  <c r="C56" i="45"/>
  <c r="F63" i="30"/>
  <c r="F8" i="45"/>
  <c r="E24" i="30"/>
  <c r="F57" i="30"/>
  <c r="E12" i="30"/>
  <c r="E60" i="30"/>
  <c r="F83" i="30"/>
  <c r="E41" i="30"/>
  <c r="E33" i="30"/>
  <c r="F18" i="30"/>
  <c r="E101" i="30"/>
  <c r="C6" i="45"/>
  <c r="E98" i="30"/>
  <c r="E56" i="30"/>
  <c r="F79" i="30"/>
  <c r="C109" i="45"/>
  <c r="F90" i="30"/>
  <c r="F109" i="45"/>
  <c r="F30" i="30"/>
  <c r="F91" i="30"/>
  <c r="E47" i="30"/>
  <c r="F71" i="30"/>
  <c r="F103" i="30"/>
  <c r="C5" i="45"/>
  <c r="E100" i="30"/>
  <c r="F102" i="45"/>
  <c r="C59" i="45"/>
  <c r="E106" i="30"/>
  <c r="F87" i="30"/>
  <c r="F70" i="30"/>
  <c r="F39" i="30"/>
  <c r="F93" i="30"/>
  <c r="E100" i="45"/>
  <c r="E43" i="30"/>
  <c r="F37" i="30"/>
  <c r="E32" i="30"/>
  <c r="E46" i="30"/>
  <c r="E109" i="30"/>
  <c r="F9" i="30"/>
  <c r="F108" i="30"/>
  <c r="F47" i="30"/>
  <c r="F109" i="30"/>
  <c r="F34" i="30"/>
  <c r="E73" i="30"/>
  <c r="C19" i="45"/>
  <c r="F99" i="45"/>
  <c r="F18" i="45"/>
  <c r="E45" i="30"/>
  <c r="E99" i="45"/>
  <c r="E8" i="45"/>
  <c r="E52" i="30"/>
  <c r="E25" i="30"/>
  <c r="C219" i="46"/>
  <c r="E78" i="30"/>
  <c r="E40" i="30"/>
  <c r="F86" i="45"/>
  <c r="C256" i="46"/>
  <c r="E105" i="30"/>
  <c r="C205" i="46"/>
  <c r="E96" i="30"/>
  <c r="F61" i="30"/>
  <c r="F88" i="30"/>
  <c r="E6" i="30"/>
  <c r="F7" i="30"/>
  <c r="F81" i="30"/>
  <c r="F92" i="30"/>
  <c r="F60" i="30"/>
  <c r="E30" i="30"/>
  <c r="E7" i="45"/>
  <c r="E70" i="30"/>
  <c r="E21" i="30"/>
  <c r="E86" i="30"/>
  <c r="E57" i="45"/>
  <c r="E103" i="30"/>
  <c r="E85" i="30"/>
  <c r="E10" i="30"/>
  <c r="F33" i="30"/>
  <c r="F62" i="30"/>
  <c r="E5" i="45"/>
  <c r="F55" i="30"/>
  <c r="E50" i="30"/>
  <c r="C300" i="46"/>
  <c r="F21" i="45"/>
  <c r="F46" i="30"/>
  <c r="C85" i="45"/>
  <c r="D284" i="46"/>
  <c r="E107" i="30"/>
  <c r="E4" i="45"/>
  <c r="F50" i="30"/>
  <c r="C7" i="45"/>
  <c r="F48" i="30"/>
  <c r="E59" i="45"/>
  <c r="F97" i="30"/>
  <c r="E55" i="30"/>
  <c r="F76" i="30"/>
  <c r="F7" i="45"/>
  <c r="E20" i="45"/>
  <c r="E77" i="30"/>
  <c r="F55" i="45"/>
  <c r="F15" i="30"/>
  <c r="F82" i="30"/>
  <c r="F72" i="30"/>
  <c r="F29" i="30"/>
  <c r="F66" i="30"/>
  <c r="E74" i="30"/>
  <c r="E79" i="30"/>
  <c r="E68" i="30"/>
  <c r="F28" i="30"/>
  <c r="E102" i="30"/>
  <c r="E97" i="30"/>
  <c r="E16" i="30"/>
  <c r="F36" i="30"/>
  <c r="F38" i="30"/>
  <c r="F59" i="30"/>
  <c r="C88" i="45"/>
  <c r="F11" i="30"/>
  <c r="E27" i="30"/>
  <c r="E23" i="30"/>
  <c r="F13" i="30"/>
  <c r="E58" i="45"/>
  <c r="E69" i="30"/>
  <c r="F20" i="30"/>
  <c r="E87" i="45"/>
  <c r="E39" i="30"/>
  <c r="F89" i="30"/>
  <c r="E80" i="30"/>
  <c r="E14" i="30"/>
  <c r="F10" i="30"/>
  <c r="F19" i="45"/>
  <c r="F65" i="30"/>
  <c r="E5" i="30"/>
  <c r="F57" i="45"/>
  <c r="F52" i="30"/>
  <c r="E99" i="30"/>
  <c r="F14" i="30"/>
  <c r="C57" i="45"/>
  <c r="F107" i="30"/>
  <c r="F4" i="45"/>
  <c r="C75" i="47"/>
  <c r="C3" i="47"/>
  <c r="C91" i="47"/>
  <c r="C17" i="47"/>
  <c r="C36" i="47"/>
  <c r="C54" i="47"/>
  <c r="C71" i="47"/>
  <c r="C96" i="47"/>
  <c r="C143" i="47"/>
  <c r="C12" i="47"/>
  <c r="C24" i="47"/>
  <c r="C30" i="47"/>
  <c r="C42" i="47"/>
  <c r="C48" i="47"/>
  <c r="C59" i="47"/>
  <c r="C65" i="47"/>
  <c r="C79" i="47"/>
  <c r="C85" i="47"/>
  <c r="C102" i="47"/>
  <c r="C107" i="47"/>
  <c r="C113" i="47"/>
  <c r="C119" i="47"/>
  <c r="C125" i="47"/>
  <c r="C131" i="47"/>
  <c r="C137" i="47"/>
  <c r="C149" i="47"/>
  <c r="C9" i="47"/>
  <c r="C14" i="47"/>
  <c r="C20" i="47"/>
  <c r="C26" i="47"/>
  <c r="C32" i="47"/>
  <c r="C38" i="47"/>
  <c r="C44" i="47"/>
  <c r="C50" i="47"/>
  <c r="C56" i="47"/>
  <c r="C61" i="47"/>
  <c r="C67" i="47"/>
  <c r="C73" i="47"/>
  <c r="C81" i="47"/>
  <c r="C87" i="47"/>
  <c r="C93" i="47"/>
  <c r="C98" i="47"/>
  <c r="C104" i="47"/>
  <c r="C109" i="47"/>
  <c r="C115" i="47"/>
  <c r="C121" i="47"/>
  <c r="C127" i="47"/>
  <c r="C133" i="47"/>
  <c r="C139" i="47"/>
  <c r="C145" i="47"/>
  <c r="C7" i="47"/>
  <c r="C4" i="47"/>
  <c r="C5" i="47"/>
  <c r="C11" i="47"/>
  <c r="C18" i="47"/>
  <c r="C22" i="47"/>
  <c r="C28" i="47"/>
  <c r="C34" i="47"/>
  <c r="C40" i="47"/>
  <c r="C46" i="47"/>
  <c r="C52" i="47"/>
  <c r="C57" i="47"/>
  <c r="C63" i="47"/>
  <c r="C69" i="47"/>
  <c r="C77" i="47"/>
  <c r="C83" i="47"/>
  <c r="C89" i="47"/>
  <c r="C100" i="47"/>
  <c r="C105" i="47"/>
  <c r="C111" i="47"/>
  <c r="C117" i="47"/>
  <c r="C123" i="47"/>
  <c r="C129" i="47"/>
  <c r="C135" i="47"/>
  <c r="C141" i="47"/>
  <c r="C147" i="47"/>
  <c r="C138" i="47"/>
  <c r="C146" i="47"/>
  <c r="C10" i="47"/>
  <c r="C27" i="47"/>
  <c r="C43" i="47"/>
  <c r="C58" i="47"/>
  <c r="C74" i="47"/>
  <c r="C92" i="47"/>
  <c r="C114" i="47"/>
  <c r="C13" i="47"/>
  <c r="C23" i="47"/>
  <c r="C39" i="47"/>
  <c r="C51" i="47"/>
  <c r="C62" i="47"/>
  <c r="C80" i="47"/>
  <c r="C95" i="47"/>
  <c r="C106" i="47"/>
  <c r="C130" i="47"/>
  <c r="C2" i="47"/>
  <c r="C19" i="47"/>
  <c r="C35" i="47"/>
  <c r="C55" i="47"/>
  <c r="C66" i="47"/>
  <c r="C88" i="47"/>
  <c r="C110" i="47"/>
  <c r="C142" i="47"/>
  <c r="C6" i="47"/>
  <c r="C16" i="47"/>
  <c r="C31" i="47"/>
  <c r="C47" i="47"/>
  <c r="C70" i="47"/>
  <c r="C84" i="47"/>
  <c r="C99" i="47"/>
  <c r="C103" i="47"/>
  <c r="C118" i="47"/>
  <c r="C122" i="47"/>
  <c r="C126" i="47"/>
  <c r="C134" i="47"/>
  <c r="C8" i="47"/>
  <c r="C15" i="47"/>
  <c r="C21" i="47"/>
  <c r="C25" i="47"/>
  <c r="C29" i="47"/>
  <c r="C33" i="47"/>
  <c r="C37" i="47"/>
  <c r="C41" i="47"/>
  <c r="C45" i="47"/>
  <c r="C49" i="47"/>
  <c r="C53" i="47"/>
  <c r="C60" i="47"/>
  <c r="C64" i="47"/>
  <c r="C68" i="47"/>
  <c r="C72" i="47"/>
  <c r="C78" i="47"/>
  <c r="C82" i="47"/>
  <c r="C86" i="47"/>
  <c r="C90" i="47"/>
  <c r="C94" i="47"/>
  <c r="C97" i="47"/>
  <c r="C101" i="47"/>
  <c r="C108" i="47"/>
  <c r="C112" i="47"/>
  <c r="C116" i="47"/>
  <c r="C120" i="47"/>
  <c r="C124" i="47"/>
  <c r="C128" i="47"/>
  <c r="C132" i="47"/>
  <c r="C136" i="47"/>
  <c r="C140" i="47"/>
  <c r="C144" i="47"/>
  <c r="C148" i="47"/>
  <c r="DQ8" i="40" a="1"/>
  <c r="DQ8" i="40" s="1"/>
  <c r="W6" i="46"/>
  <c r="U6" i="46"/>
  <c r="EB8" i="40" a="1"/>
  <c r="EB8" i="40" s="1"/>
  <c r="DF8" i="40" a="1"/>
  <c r="DF8" i="40" s="1"/>
  <c r="BI8" i="40" a="1"/>
  <c r="BI8" i="40" s="1"/>
  <c r="CG8" i="40" a="1"/>
  <c r="CG8" i="40" s="1"/>
  <c r="BQ8" i="40" a="1"/>
  <c r="BQ8" i="40" s="1"/>
  <c r="BN8" i="40" a="1"/>
  <c r="BN8" i="40" s="1"/>
  <c r="BM8" i="40" a="1"/>
  <c r="BM8" i="40" s="1"/>
  <c r="BK8" i="40" a="1"/>
  <c r="BK8" i="40" s="1"/>
  <c r="AZ8" i="40" a="1"/>
  <c r="AZ8" i="40" s="1"/>
  <c r="AY8" i="40" a="1"/>
  <c r="AY8" i="40" s="1"/>
  <c r="AX8" i="40" a="1"/>
  <c r="AX8" i="40" s="1"/>
  <c r="AV8" i="40" a="1"/>
  <c r="AV8" i="40" s="1"/>
  <c r="AW8" i="40" a="1"/>
  <c r="AW8" i="40" s="1"/>
  <c r="BB8" i="40" a="1"/>
  <c r="BB8" i="40" s="1"/>
  <c r="AS8" i="40" a="1"/>
  <c r="AS8" i="40" s="1"/>
  <c r="AR8" i="40" a="1"/>
  <c r="AR8" i="40" s="1"/>
  <c r="AQ8" i="40" a="1"/>
  <c r="AQ8" i="40" s="1"/>
  <c r="J8" i="40" a="1"/>
  <c r="J8" i="40" s="1"/>
  <c r="AA8" i="40" a="1"/>
  <c r="AA8" i="40" s="1"/>
  <c r="AE8" i="40" a="1"/>
  <c r="AE8" i="40" s="1"/>
  <c r="AN8" i="40" a="1"/>
  <c r="AN8" i="40" s="1"/>
  <c r="AO8" i="40" a="1"/>
  <c r="AO8" i="40" s="1"/>
  <c r="AP8" i="40" a="1"/>
  <c r="AP8" i="40" s="1"/>
  <c r="I8" i="40" a="1"/>
  <c r="I8" i="40" s="1"/>
  <c r="G8" i="40" a="1"/>
  <c r="G8" i="40" s="1"/>
  <c r="F8" i="40" a="1"/>
  <c r="F8" i="40" s="1"/>
  <c r="G56" i="30" a="1"/>
  <c r="G17" i="30" a="1"/>
  <c r="G6" i="30" a="1"/>
  <c r="C23" i="45" a="1"/>
  <c r="G19" i="30" a="1"/>
  <c r="G30" i="30" a="1"/>
  <c r="G47" i="30" a="1"/>
  <c r="G71" i="30" a="1"/>
  <c r="G7" i="30" a="1"/>
  <c r="G86" i="45" a="1"/>
  <c r="G20" i="45" a="1"/>
  <c r="G72" i="30" a="1"/>
  <c r="G108" i="30" a="1"/>
  <c r="G15" i="30" a="1"/>
  <c r="G8" i="30" a="1"/>
  <c r="G7" i="45" a="1"/>
  <c r="G23" i="45" a="1"/>
  <c r="G57" i="45" a="1"/>
  <c r="G42" i="30" a="1"/>
  <c r="G57" i="30" a="1"/>
  <c r="G59" i="30" a="1"/>
  <c r="G13" i="30" a="1"/>
  <c r="G8" i="45" a="1"/>
  <c r="G106" i="30" a="1"/>
  <c r="G91" i="30" a="1"/>
  <c r="G101" i="30" a="1"/>
  <c r="G66" i="30" a="1"/>
  <c r="B80" i="45" a="1"/>
  <c r="G45" i="30" a="1"/>
  <c r="G96" i="30" a="1"/>
  <c r="G12" i="30" a="1"/>
  <c r="F104" i="45" a="1"/>
  <c r="E104" i="45" a="1"/>
  <c r="G79" i="30" a="1"/>
  <c r="G74" i="30" a="1"/>
  <c r="G43" i="30" a="1"/>
  <c r="G88" i="45" a="1"/>
  <c r="G77" i="30" a="1"/>
  <c r="G85" i="30" a="1"/>
  <c r="G11" i="30" a="1"/>
  <c r="G100" i="45" a="1"/>
  <c r="G94" i="30" a="1"/>
  <c r="G34" i="30" a="1"/>
  <c r="G38" i="30" a="1"/>
  <c r="G102" i="30" a="1"/>
  <c r="G87" i="45" a="1"/>
  <c r="G28" i="30" a="1"/>
  <c r="G105" i="30" a="1"/>
  <c r="G19" i="45" a="1"/>
  <c r="G63" i="30" a="1"/>
  <c r="G14" i="30" a="1"/>
  <c r="G80" i="30" a="1"/>
  <c r="F89" i="45" a="1"/>
  <c r="G100" i="30" a="1"/>
  <c r="G99" i="30" a="1"/>
  <c r="G95" i="30" a="1"/>
  <c r="G33" i="30" a="1"/>
  <c r="G60" i="30" a="1"/>
  <c r="G53" i="30" a="1"/>
  <c r="G4" i="30" a="1"/>
  <c r="G103" i="30" a="1"/>
  <c r="G84" i="30" a="1"/>
  <c r="G22" i="45" a="1"/>
  <c r="G73" i="30" a="1"/>
  <c r="C60" i="45" a="1"/>
  <c r="G56" i="45" a="1"/>
  <c r="G82" i="30" a="1"/>
  <c r="G107" i="30" a="1"/>
  <c r="G58" i="30" a="1"/>
  <c r="G102" i="45" a="1"/>
  <c r="G18" i="45" a="1"/>
  <c r="G10" i="30" a="1"/>
  <c r="G65" i="30" a="1"/>
  <c r="G59" i="45" a="1"/>
  <c r="G40" i="30" a="1"/>
  <c r="U2" i="46"/>
  <c r="G5" i="30" a="1"/>
  <c r="E60" i="45" a="1"/>
  <c r="G20" i="30" a="1"/>
  <c r="G78" i="30" a="1"/>
  <c r="G103" i="45" a="1"/>
  <c r="G5" i="45" a="1"/>
  <c r="C89" i="45" a="1"/>
  <c r="E23" i="45" a="1"/>
  <c r="F23" i="45" a="1"/>
  <c r="G50" i="30" a="1"/>
  <c r="G36" i="30" a="1"/>
  <c r="G21" i="45" a="1"/>
  <c r="G89" i="30" a="1"/>
  <c r="G85" i="45" a="1"/>
  <c r="G9" i="30" a="1"/>
  <c r="E9" i="45" a="1"/>
  <c r="G9" i="45" a="1"/>
  <c r="G81" i="30" a="1"/>
  <c r="C104" i="45" a="1"/>
  <c r="G35" i="30" a="1"/>
  <c r="G24" i="30" a="1"/>
  <c r="G89" i="45" a="1"/>
  <c r="G69" i="30" a="1"/>
  <c r="F60" i="45" a="1"/>
  <c r="G21" i="30" a="1"/>
  <c r="G98" i="30" a="1"/>
  <c r="G104" i="30" a="1"/>
  <c r="G62" i="30" a="1"/>
  <c r="G90" i="30" a="1"/>
  <c r="G99" i="45" a="1"/>
  <c r="G49" i="30" a="1"/>
  <c r="G64" i="30" a="1"/>
  <c r="W2" i="46"/>
  <c r="G55" i="30" a="1"/>
  <c r="G83" i="30" a="1"/>
  <c r="G48" i="30" a="1"/>
  <c r="E89" i="45" a="1"/>
  <c r="G39" i="30" a="1"/>
  <c r="G101" i="45" a="1"/>
  <c r="G27" i="30" a="1"/>
  <c r="C206" i="46" a="1"/>
  <c r="G75" i="30" a="1"/>
  <c r="G51" i="30" a="1"/>
  <c r="G25" i="30" a="1"/>
  <c r="G32" i="30" a="1"/>
  <c r="G44" i="30" a="1"/>
  <c r="G31" i="30" a="1"/>
  <c r="G104" i="45" a="1"/>
  <c r="G37" i="30" a="1"/>
  <c r="G22" i="30" a="1"/>
  <c r="G54" i="30" a="1"/>
  <c r="G41" i="30" a="1"/>
  <c r="G52" i="30" a="1"/>
  <c r="G86" i="30" a="1"/>
  <c r="D300" i="46" a="1"/>
  <c r="G60" i="45" a="1"/>
  <c r="G87" i="30" a="1"/>
  <c r="G88" i="30" a="1"/>
  <c r="G58" i="45" a="1"/>
  <c r="G76" i="30" a="1"/>
  <c r="F9" i="45" a="1"/>
  <c r="G18" i="30" a="1"/>
  <c r="G4" i="45" a="1"/>
  <c r="G55" i="45" a="1"/>
  <c r="G23" i="30" a="1"/>
  <c r="G93" i="30" a="1"/>
  <c r="G16" i="30" a="1"/>
  <c r="G67" i="30" a="1"/>
  <c r="G68" i="30" a="1"/>
  <c r="G109" i="45" a="1"/>
  <c r="G29" i="30" a="1"/>
  <c r="G97" i="30" a="1"/>
  <c r="G109" i="30" a="1"/>
  <c r="G61" i="30" a="1"/>
  <c r="G26" i="30" a="1"/>
  <c r="G92" i="30" a="1"/>
  <c r="G70" i="30" a="1"/>
  <c r="C9" i="45" a="1"/>
  <c r="G46" i="30" a="1"/>
  <c r="G6" i="45" a="1"/>
  <c r="C301" i="46" a="1"/>
  <c r="G75" i="30" l="1"/>
  <c r="B80" i="45"/>
  <c r="E60" i="45"/>
  <c r="C60" i="45"/>
  <c r="F60" i="45"/>
  <c r="E104" i="45"/>
  <c r="C104" i="45"/>
  <c r="F104" i="45"/>
  <c r="E23" i="45"/>
  <c r="C23" i="45"/>
  <c r="F23" i="45"/>
  <c r="E9" i="45"/>
  <c r="F9" i="45"/>
  <c r="C9" i="45"/>
  <c r="F89" i="45"/>
  <c r="E89" i="45"/>
  <c r="C89" i="45"/>
  <c r="C301" i="46"/>
  <c r="C206" i="46"/>
  <c r="D300" i="46"/>
  <c r="G79" i="30"/>
  <c r="G98" i="30"/>
  <c r="G56" i="45"/>
  <c r="G56" i="30"/>
  <c r="G100" i="45"/>
  <c r="G100" i="30"/>
  <c r="G65" i="30"/>
  <c r="G38" i="30"/>
  <c r="G22" i="45"/>
  <c r="G22" i="30"/>
  <c r="G45" i="30"/>
  <c r="G86" i="45"/>
  <c r="G86" i="30"/>
  <c r="G14" i="30"/>
  <c r="G29" i="30"/>
  <c r="G26" i="30"/>
  <c r="G42" i="30"/>
  <c r="G17" i="30"/>
  <c r="G20" i="45"/>
  <c r="G20" i="30"/>
  <c r="G10" i="30"/>
  <c r="G12" i="30"/>
  <c r="G55" i="45"/>
  <c r="G55" i="30"/>
  <c r="G57" i="45"/>
  <c r="G57" i="30"/>
  <c r="G78" i="30"/>
  <c r="G13" i="30"/>
  <c r="G24" i="30"/>
  <c r="G80" i="30"/>
  <c r="G52" i="30"/>
  <c r="G51" i="30"/>
  <c r="G85" i="45"/>
  <c r="G85" i="30"/>
  <c r="G49" i="30"/>
  <c r="G106" i="30"/>
  <c r="G70" i="30"/>
  <c r="G7" i="45"/>
  <c r="G7" i="30"/>
  <c r="G18" i="45"/>
  <c r="G18" i="30"/>
  <c r="G72" i="30"/>
  <c r="G34" i="30"/>
  <c r="G31" i="30"/>
  <c r="G99" i="45"/>
  <c r="G99" i="30"/>
  <c r="G27" i="30"/>
  <c r="G92" i="30"/>
  <c r="G32" i="30"/>
  <c r="G94" i="30"/>
  <c r="G19" i="45"/>
  <c r="G19" i="30"/>
  <c r="G88" i="45"/>
  <c r="G88" i="30"/>
  <c r="G63" i="30"/>
  <c r="G25" i="30"/>
  <c r="G84" i="30"/>
  <c r="G59" i="45"/>
  <c r="G59" i="30"/>
  <c r="G73" i="30"/>
  <c r="G66" i="30"/>
  <c r="G102" i="45"/>
  <c r="G102" i="30"/>
  <c r="G64" i="30"/>
  <c r="G6" i="45"/>
  <c r="G6" i="30"/>
  <c r="G82" i="30"/>
  <c r="G16" i="30"/>
  <c r="G60" i="45"/>
  <c r="G60" i="30"/>
  <c r="G104" i="45"/>
  <c r="G104" i="30"/>
  <c r="G101" i="45"/>
  <c r="G101" i="30"/>
  <c r="G77" i="30"/>
  <c r="G69" i="30"/>
  <c r="G54" i="30"/>
  <c r="G71" i="30"/>
  <c r="G48" i="30"/>
  <c r="G67" i="30"/>
  <c r="G90" i="30"/>
  <c r="G95" i="30"/>
  <c r="G36" i="30"/>
  <c r="G91" i="30"/>
  <c r="G8" i="45"/>
  <c r="G8" i="30"/>
  <c r="G30" i="30"/>
  <c r="G87" i="45"/>
  <c r="G87" i="30"/>
  <c r="G47" i="30"/>
  <c r="G97" i="30"/>
  <c r="G83" i="30"/>
  <c r="G37" i="30"/>
  <c r="G109" i="45"/>
  <c r="G109" i="30"/>
  <c r="G43" i="30"/>
  <c r="G93" i="30"/>
  <c r="G61" i="30"/>
  <c r="G21" i="45"/>
  <c r="G21" i="30"/>
  <c r="G58" i="45"/>
  <c r="G58" i="30"/>
  <c r="G9" i="45"/>
  <c r="G9" i="30"/>
  <c r="G76" i="30"/>
  <c r="G11" i="30"/>
  <c r="G81" i="30"/>
  <c r="G44" i="30"/>
  <c r="G28" i="30"/>
  <c r="G4" i="45"/>
  <c r="G4" i="30"/>
  <c r="G23" i="45"/>
  <c r="G23" i="30"/>
  <c r="G96" i="30"/>
  <c r="G41" i="30"/>
  <c r="G39" i="30"/>
  <c r="G53" i="30"/>
  <c r="G15" i="30"/>
  <c r="G103" i="45"/>
  <c r="G103" i="30"/>
  <c r="G5" i="45"/>
  <c r="G5" i="30"/>
  <c r="G68" i="30"/>
  <c r="G46" i="30"/>
  <c r="G108" i="30"/>
  <c r="G35" i="30"/>
  <c r="G33" i="30"/>
  <c r="G89" i="45"/>
  <c r="G89" i="30"/>
  <c r="G50" i="30"/>
  <c r="G107" i="30"/>
  <c r="G62" i="30"/>
  <c r="G105" i="30"/>
  <c r="G40" i="30"/>
  <c r="G74" i="30"/>
  <c r="DH8" i="40" a="1"/>
  <c r="DH8" i="40" s="1"/>
  <c r="ED8" i="40" a="1"/>
  <c r="ED8" i="40" s="1"/>
  <c r="H4" i="47"/>
  <c r="C302" i="46" a="1"/>
  <c r="B81" i="45" a="1"/>
  <c r="C220" i="46" a="1"/>
  <c r="C257" i="46" a="1"/>
  <c r="D205" i="46" a="1"/>
  <c r="C286" i="46" a="1"/>
  <c r="D219" i="46" a="1"/>
  <c r="D256" i="46" a="1"/>
  <c r="D285" i="46" a="1"/>
  <c r="D301" i="46" a="1"/>
  <c r="D206" i="46" a="1"/>
  <c r="D205" i="46" l="1"/>
  <c r="B81" i="45"/>
  <c r="C257" i="46"/>
  <c r="C286" i="46"/>
  <c r="D285" i="46"/>
  <c r="D219" i="46"/>
  <c r="D256" i="46"/>
  <c r="C220" i="46"/>
  <c r="D301" i="46"/>
  <c r="D206" i="46"/>
  <c r="C302" i="46"/>
  <c r="G105" i="45" a="1"/>
  <c r="B82" i="45" a="1"/>
  <c r="E24" i="45" a="1"/>
  <c r="F105" i="45" a="1"/>
  <c r="C61" i="45" a="1"/>
  <c r="F90" i="45" a="1"/>
  <c r="G10" i="45" a="1"/>
  <c r="E61" i="45" a="1"/>
  <c r="G61" i="45" a="1"/>
  <c r="C24" i="45" a="1"/>
  <c r="C105" i="45" a="1"/>
  <c r="C90" i="45" a="1"/>
  <c r="E105" i="45" a="1"/>
  <c r="D302" i="46" a="1"/>
  <c r="F24" i="45" a="1"/>
  <c r="E10" i="45" a="1"/>
  <c r="C10" i="45" a="1"/>
  <c r="C207" i="46" a="1"/>
  <c r="G24" i="45" a="1"/>
  <c r="F61" i="45" a="1"/>
  <c r="F10" i="45" a="1"/>
  <c r="E90" i="45" a="1"/>
  <c r="G90" i="45" a="1"/>
  <c r="B82" i="45" l="1"/>
  <c r="E61" i="45"/>
  <c r="C61" i="45"/>
  <c r="F61" i="45"/>
  <c r="G61" i="45"/>
  <c r="E24" i="45"/>
  <c r="F24" i="45"/>
  <c r="C24" i="45"/>
  <c r="G24" i="45"/>
  <c r="F90" i="45"/>
  <c r="E90" i="45"/>
  <c r="C90" i="45"/>
  <c r="G90" i="45"/>
  <c r="E105" i="45"/>
  <c r="C105" i="45"/>
  <c r="F105" i="45"/>
  <c r="G105" i="45"/>
  <c r="F10" i="45"/>
  <c r="E10" i="45"/>
  <c r="C10" i="45"/>
  <c r="G10" i="45"/>
  <c r="C207" i="46"/>
  <c r="D302" i="46"/>
  <c r="C258" i="46" a="1"/>
  <c r="D286" i="46" a="1"/>
  <c r="C303" i="46" a="1"/>
  <c r="D257" i="46" a="1"/>
  <c r="C221" i="46" a="1"/>
  <c r="B83" i="45" a="1"/>
  <c r="C287" i="46" a="1"/>
  <c r="D220" i="46" a="1"/>
  <c r="D207" i="46" a="1"/>
  <c r="C303" i="46" l="1"/>
  <c r="B83" i="45"/>
  <c r="C258" i="46"/>
  <c r="D220" i="46"/>
  <c r="C221" i="46"/>
  <c r="D257" i="46"/>
  <c r="C287" i="46"/>
  <c r="D286" i="46"/>
  <c r="D207" i="46"/>
  <c r="C25" i="45" a="1"/>
  <c r="C106" i="45" a="1"/>
  <c r="G91" i="45" a="1"/>
  <c r="C11" i="45" a="1"/>
  <c r="F84" i="45" a="1"/>
  <c r="G11" i="45" a="1"/>
  <c r="C84" i="45" a="1"/>
  <c r="E91" i="45" a="1"/>
  <c r="C62" i="45" a="1"/>
  <c r="D303" i="46" a="1"/>
  <c r="G84" i="45" a="1"/>
  <c r="E62" i="45" a="1"/>
  <c r="F91" i="45" a="1"/>
  <c r="F11" i="45" a="1"/>
  <c r="C91" i="45" a="1"/>
  <c r="E106" i="45" a="1"/>
  <c r="E84" i="45" a="1"/>
  <c r="F62" i="45" a="1"/>
  <c r="G106" i="45" a="1"/>
  <c r="E11" i="45" a="1"/>
  <c r="G62" i="45" a="1"/>
  <c r="C304" i="46" a="1"/>
  <c r="F25" i="45" a="1"/>
  <c r="C208" i="46" a="1"/>
  <c r="G25" i="45" a="1"/>
  <c r="E25" i="45" a="1"/>
  <c r="F106" i="45" a="1"/>
  <c r="D303" i="46" l="1"/>
  <c r="C208" i="46"/>
  <c r="C84" i="45"/>
  <c r="F84" i="45"/>
  <c r="E84" i="45"/>
  <c r="G84" i="45"/>
  <c r="E11" i="45"/>
  <c r="F11" i="45"/>
  <c r="C11" i="45"/>
  <c r="G11" i="45"/>
  <c r="C25" i="45"/>
  <c r="F25" i="45"/>
  <c r="E25" i="45"/>
  <c r="G25" i="45"/>
  <c r="C91" i="45"/>
  <c r="E91" i="45"/>
  <c r="F91" i="45"/>
  <c r="G91" i="45"/>
  <c r="C106" i="45"/>
  <c r="E106" i="45"/>
  <c r="F106" i="45"/>
  <c r="G106" i="45"/>
  <c r="E62" i="45"/>
  <c r="C62" i="45"/>
  <c r="F62" i="45"/>
  <c r="G62" i="45"/>
  <c r="C304" i="46"/>
  <c r="D221" i="46" a="1"/>
  <c r="D258" i="46" a="1"/>
  <c r="D287" i="46" a="1"/>
  <c r="C288" i="46" a="1"/>
  <c r="C222" i="46" a="1"/>
  <c r="C259" i="46" a="1"/>
  <c r="D258" i="46" l="1"/>
  <c r="C259" i="46"/>
  <c r="C222" i="46"/>
  <c r="D221" i="46"/>
  <c r="D287" i="46"/>
  <c r="C288" i="46"/>
  <c r="D304" i="46" a="1"/>
  <c r="C26" i="45" a="1"/>
  <c r="D208" i="46" a="1"/>
  <c r="E63" i="45" a="1"/>
  <c r="F12" i="45" a="1"/>
  <c r="F26" i="45" a="1"/>
  <c r="G63" i="45" a="1"/>
  <c r="E107" i="45" a="1"/>
  <c r="E26" i="45" a="1"/>
  <c r="F63" i="45" a="1"/>
  <c r="F92" i="45" a="1"/>
  <c r="G107" i="45" a="1"/>
  <c r="G92" i="45" a="1"/>
  <c r="C107" i="45" a="1"/>
  <c r="C12" i="45" a="1"/>
  <c r="E92" i="45" a="1"/>
  <c r="C63" i="45" a="1"/>
  <c r="F107" i="45" a="1"/>
  <c r="C209" i="46" a="1"/>
  <c r="G12" i="45" a="1"/>
  <c r="C92" i="45" a="1"/>
  <c r="G26" i="45" a="1"/>
  <c r="E12" i="45" a="1"/>
  <c r="C305" i="46" a="1"/>
  <c r="D208" i="46" l="1"/>
  <c r="C209" i="46"/>
  <c r="C63" i="45"/>
  <c r="E63" i="45"/>
  <c r="F63" i="45"/>
  <c r="G63" i="45"/>
  <c r="C26" i="45"/>
  <c r="F26" i="45"/>
  <c r="E26" i="45"/>
  <c r="G26" i="45"/>
  <c r="F107" i="45"/>
  <c r="E107" i="45"/>
  <c r="C107" i="45"/>
  <c r="G107" i="45"/>
  <c r="E12" i="45"/>
  <c r="C12" i="45"/>
  <c r="F12" i="45"/>
  <c r="G12" i="45"/>
  <c r="E92" i="45"/>
  <c r="C92" i="45"/>
  <c r="F92" i="45"/>
  <c r="G92" i="45"/>
  <c r="D304" i="46"/>
  <c r="C305" i="46"/>
  <c r="C289" i="46" a="1"/>
  <c r="C223" i="46" a="1"/>
  <c r="D288" i="46" a="1"/>
  <c r="D222" i="46" a="1"/>
  <c r="D259" i="46" a="1"/>
  <c r="C260" i="46" a="1"/>
  <c r="C223" i="46" l="1"/>
  <c r="D222" i="46"/>
  <c r="D288" i="46"/>
  <c r="C289" i="46"/>
  <c r="D259" i="46"/>
  <c r="C260" i="46"/>
  <c r="D305" i="46" a="1"/>
  <c r="G64" i="45" a="1"/>
  <c r="C306" i="46" a="1"/>
  <c r="F108" i="45" a="1"/>
  <c r="C13" i="45" a="1"/>
  <c r="F64" i="45" a="1"/>
  <c r="E93" i="45" a="1"/>
  <c r="F27" i="45" a="1"/>
  <c r="F93" i="45" a="1"/>
  <c r="E27" i="45" a="1"/>
  <c r="E64" i="45" a="1"/>
  <c r="E13" i="45" a="1"/>
  <c r="C210" i="46" a="1"/>
  <c r="F13" i="45" a="1"/>
  <c r="C93" i="45" a="1"/>
  <c r="E108" i="45" a="1"/>
  <c r="C27" i="45" a="1"/>
  <c r="G93" i="45" a="1"/>
  <c r="G27" i="45" a="1"/>
  <c r="G108" i="45" a="1"/>
  <c r="C64" i="45" a="1"/>
  <c r="D209" i="46" a="1"/>
  <c r="C108" i="45" a="1"/>
  <c r="G13" i="45" a="1"/>
  <c r="D209" i="46" l="1"/>
  <c r="C210" i="46"/>
  <c r="F93" i="45"/>
  <c r="E93" i="45"/>
  <c r="C93" i="45"/>
  <c r="G93" i="45"/>
  <c r="C27" i="45"/>
  <c r="F27" i="45"/>
  <c r="E27" i="45"/>
  <c r="G27" i="45"/>
  <c r="E108" i="45"/>
  <c r="C108" i="45"/>
  <c r="F108" i="45"/>
  <c r="G108" i="45"/>
  <c r="C13" i="45"/>
  <c r="E13" i="45"/>
  <c r="F13" i="45"/>
  <c r="G13" i="45"/>
  <c r="E64" i="45"/>
  <c r="F64" i="45"/>
  <c r="C64" i="45"/>
  <c r="G64" i="45"/>
  <c r="D305" i="46"/>
  <c r="C306" i="46"/>
  <c r="C290" i="46" a="1"/>
  <c r="D289" i="46" a="1"/>
  <c r="C261" i="46" a="1"/>
  <c r="C224" i="46" a="1"/>
  <c r="D223" i="46" a="1"/>
  <c r="D260" i="46" a="1"/>
  <c r="C224" i="46" l="1"/>
  <c r="D223" i="46"/>
  <c r="C290" i="46"/>
  <c r="D289" i="46"/>
  <c r="C261" i="46"/>
  <c r="D260" i="46"/>
  <c r="C94" i="45" a="1"/>
  <c r="F14" i="45" a="1"/>
  <c r="E65" i="45" a="1"/>
  <c r="C14" i="45" a="1"/>
  <c r="G14" i="45" a="1"/>
  <c r="F28" i="45" a="1"/>
  <c r="G28" i="45" a="1"/>
  <c r="F94" i="45" a="1"/>
  <c r="C28" i="45" a="1"/>
  <c r="E14" i="45" a="1"/>
  <c r="G65" i="45" a="1"/>
  <c r="C307" i="46" a="1"/>
  <c r="D210" i="46" a="1"/>
  <c r="C65" i="45" a="1"/>
  <c r="E94" i="45" a="1"/>
  <c r="G94" i="45" a="1"/>
  <c r="E28" i="45" a="1"/>
  <c r="F65" i="45" a="1"/>
  <c r="D306" i="46" a="1"/>
  <c r="C211" i="46" a="1"/>
  <c r="C211" i="46" l="1"/>
  <c r="D210" i="46"/>
  <c r="E94" i="45"/>
  <c r="F94" i="45"/>
  <c r="C94" i="45"/>
  <c r="G94" i="45"/>
  <c r="C28" i="45"/>
  <c r="F28" i="45"/>
  <c r="E28" i="45"/>
  <c r="G28" i="45"/>
  <c r="E14" i="45"/>
  <c r="C14" i="45"/>
  <c r="F14" i="45"/>
  <c r="G14" i="45"/>
  <c r="C65" i="45"/>
  <c r="F65" i="45"/>
  <c r="E65" i="45"/>
  <c r="G65" i="45"/>
  <c r="C307" i="46"/>
  <c r="D306" i="46"/>
  <c r="D261" i="46" a="1"/>
  <c r="C291" i="46" a="1"/>
  <c r="C225" i="46" a="1"/>
  <c r="D224" i="46" a="1"/>
  <c r="D290" i="46" a="1"/>
  <c r="C262" i="46" a="1"/>
  <c r="D224" i="46" l="1"/>
  <c r="D290" i="46"/>
  <c r="C291" i="46"/>
  <c r="C225" i="46"/>
  <c r="D261" i="46"/>
  <c r="C262" i="46"/>
  <c r="C15" i="45" a="1"/>
  <c r="F15" i="45" a="1"/>
  <c r="E66" i="45" a="1"/>
  <c r="F66" i="45" a="1"/>
  <c r="F29" i="45" a="1"/>
  <c r="C308" i="46" a="1"/>
  <c r="E15" i="45" a="1"/>
  <c r="D307" i="46" a="1"/>
  <c r="D211" i="46" a="1"/>
  <c r="C66" i="45" a="1"/>
  <c r="G15" i="45" a="1"/>
  <c r="C212" i="46" a="1"/>
  <c r="F95" i="45" a="1"/>
  <c r="G95" i="45" a="1"/>
  <c r="G66" i="45" a="1"/>
  <c r="E29" i="45" a="1"/>
  <c r="E95" i="45" a="1"/>
  <c r="C95" i="45" a="1"/>
  <c r="C29" i="45" a="1"/>
  <c r="G29" i="45" a="1"/>
  <c r="D211" i="46" l="1"/>
  <c r="C212" i="46"/>
  <c r="C29" i="45"/>
  <c r="E29" i="45"/>
  <c r="F29" i="45"/>
  <c r="G29" i="45"/>
  <c r="C15" i="45"/>
  <c r="E15" i="45"/>
  <c r="F15" i="45"/>
  <c r="G15" i="45"/>
  <c r="C66" i="45"/>
  <c r="F66" i="45"/>
  <c r="E66" i="45"/>
  <c r="G66" i="45"/>
  <c r="F95" i="45"/>
  <c r="C95" i="45"/>
  <c r="E95" i="45"/>
  <c r="G95" i="45"/>
  <c r="C308" i="46"/>
  <c r="D307" i="46"/>
  <c r="D262" i="46" a="1"/>
  <c r="D291" i="46" a="1"/>
  <c r="C226" i="46" a="1"/>
  <c r="C292" i="46" a="1"/>
  <c r="D225" i="46" a="1"/>
  <c r="C263" i="46" a="1"/>
  <c r="D308" i="46" a="1"/>
  <c r="D291" i="46" l="1"/>
  <c r="D262" i="46"/>
  <c r="C292" i="46"/>
  <c r="D225" i="46"/>
  <c r="C226" i="46"/>
  <c r="C263" i="46"/>
  <c r="D308" i="46"/>
  <c r="C67" i="45" a="1"/>
  <c r="F30" i="45" a="1"/>
  <c r="E16" i="45" a="1"/>
  <c r="G67" i="45" a="1"/>
  <c r="G96" i="45" a="1"/>
  <c r="D212" i="46" a="1"/>
  <c r="F16" i="45" a="1"/>
  <c r="E96" i="45" a="1"/>
  <c r="C16" i="45" a="1"/>
  <c r="G16" i="45" a="1"/>
  <c r="F96" i="45" a="1"/>
  <c r="C213" i="46" a="1"/>
  <c r="C96" i="45" a="1"/>
  <c r="G30" i="45" a="1"/>
  <c r="E67" i="45" a="1"/>
  <c r="F67" i="45" a="1"/>
  <c r="C30" i="45" a="1"/>
  <c r="E30" i="45" a="1"/>
  <c r="D212" i="46" l="1"/>
  <c r="C213" i="46"/>
  <c r="E67" i="45"/>
  <c r="F67" i="45"/>
  <c r="C67" i="45"/>
  <c r="G67" i="45"/>
  <c r="C16" i="45"/>
  <c r="F16" i="45"/>
  <c r="E16" i="45"/>
  <c r="G16" i="45"/>
  <c r="E96" i="45"/>
  <c r="C96" i="45"/>
  <c r="F96" i="45"/>
  <c r="G96" i="45"/>
  <c r="F30" i="45"/>
  <c r="C30" i="45"/>
  <c r="E30" i="45"/>
  <c r="G30" i="45"/>
  <c r="C293" i="46" a="1"/>
  <c r="C264" i="46" a="1"/>
  <c r="D226" i="46" a="1"/>
  <c r="C227" i="46" a="1"/>
  <c r="D292" i="46" a="1"/>
  <c r="D263" i="46" a="1"/>
  <c r="C227" i="46" l="1"/>
  <c r="D292" i="46"/>
  <c r="C293" i="46"/>
  <c r="D226" i="46"/>
  <c r="C264" i="46"/>
  <c r="D263" i="46"/>
  <c r="G31" i="45" a="1"/>
  <c r="C31" i="45" a="1"/>
  <c r="F97" i="45" a="1"/>
  <c r="C97" i="45" a="1"/>
  <c r="C214" i="46" a="1"/>
  <c r="D213" i="46" a="1"/>
  <c r="C68" i="45" a="1"/>
  <c r="E68" i="45" a="1"/>
  <c r="E17" i="45" a="1"/>
  <c r="F17" i="45" a="1"/>
  <c r="G97" i="45" a="1"/>
  <c r="F31" i="45" a="1"/>
  <c r="G68" i="45" a="1"/>
  <c r="G17" i="45" a="1"/>
  <c r="C17" i="45" a="1"/>
  <c r="E97" i="45" a="1"/>
  <c r="F68" i="45" a="1"/>
  <c r="E31" i="45" a="1"/>
  <c r="C214" i="46" l="1"/>
  <c r="D213" i="46"/>
  <c r="C31" i="45"/>
  <c r="E31" i="45"/>
  <c r="F31" i="45"/>
  <c r="G31" i="45"/>
  <c r="F68" i="45"/>
  <c r="C68" i="45"/>
  <c r="E68" i="45"/>
  <c r="G68" i="45"/>
  <c r="C97" i="45"/>
  <c r="F97" i="45"/>
  <c r="E97" i="45"/>
  <c r="G97" i="45"/>
  <c r="F17" i="45"/>
  <c r="E17" i="45"/>
  <c r="C17" i="45"/>
  <c r="G17" i="45"/>
  <c r="C294" i="46" a="1"/>
  <c r="C228" i="46" a="1"/>
  <c r="D293" i="46" a="1"/>
  <c r="C265" i="46" a="1"/>
  <c r="D264" i="46" a="1"/>
  <c r="D227" i="46" a="1"/>
  <c r="D227" i="46" l="1"/>
  <c r="C228" i="46"/>
  <c r="C294" i="46"/>
  <c r="D293" i="46"/>
  <c r="C265" i="46"/>
  <c r="D264" i="46"/>
  <c r="D214" i="46" a="1"/>
  <c r="C98" i="45" a="1"/>
  <c r="F69" i="45" a="1"/>
  <c r="F98" i="45" a="1"/>
  <c r="E98" i="45" a="1"/>
  <c r="G98" i="45" a="1"/>
  <c r="C215" i="46" a="1"/>
  <c r="E32" i="45" a="1"/>
  <c r="C69" i="45" a="1"/>
  <c r="E69" i="45" a="1"/>
  <c r="F32" i="45" a="1"/>
  <c r="G69" i="45" a="1"/>
  <c r="C32" i="45" a="1"/>
  <c r="G32" i="45" a="1"/>
  <c r="D214" i="46" l="1"/>
  <c r="C215" i="46"/>
  <c r="E69" i="45"/>
  <c r="C69" i="45"/>
  <c r="F69" i="45"/>
  <c r="G69" i="45"/>
  <c r="F32" i="45"/>
  <c r="C32" i="45"/>
  <c r="E32" i="45"/>
  <c r="G32" i="45"/>
  <c r="C98" i="45"/>
  <c r="E98" i="45"/>
  <c r="F98" i="45"/>
  <c r="G98" i="45"/>
  <c r="D294" i="46" a="1"/>
  <c r="D265" i="46" a="1"/>
  <c r="C295" i="46" a="1"/>
  <c r="D228" i="46" a="1"/>
  <c r="C266" i="46" a="1"/>
  <c r="C229" i="46" a="1"/>
  <c r="C295" i="46" l="1"/>
  <c r="C229" i="46"/>
  <c r="D228" i="46"/>
  <c r="D294" i="46"/>
  <c r="C266" i="46"/>
  <c r="D265" i="46"/>
  <c r="D215" i="46" a="1"/>
  <c r="E70" i="45" a="1"/>
  <c r="C216" i="46" a="1"/>
  <c r="E33" i="45" a="1"/>
  <c r="C70" i="45" a="1"/>
  <c r="F70" i="45" a="1"/>
  <c r="G70" i="45" a="1"/>
  <c r="C33" i="45" a="1"/>
  <c r="G33" i="45" a="1"/>
  <c r="F33" i="45" a="1"/>
  <c r="D215" i="46" l="1"/>
  <c r="C216" i="46"/>
  <c r="F70" i="45"/>
  <c r="C70" i="45"/>
  <c r="E70" i="45"/>
  <c r="G70" i="45"/>
  <c r="E33" i="45"/>
  <c r="C33" i="45"/>
  <c r="F33" i="45"/>
  <c r="G33" i="45"/>
  <c r="D295" i="46" a="1"/>
  <c r="D266" i="46" a="1"/>
  <c r="D229" i="46" a="1"/>
  <c r="C296" i="46" a="1"/>
  <c r="C230" i="46" a="1"/>
  <c r="C267" i="46" a="1"/>
  <c r="D295" i="46" l="1"/>
  <c r="C267" i="46"/>
  <c r="C296" i="46"/>
  <c r="C230" i="46"/>
  <c r="D229" i="46"/>
  <c r="D266" i="46"/>
  <c r="C34" i="45" a="1"/>
  <c r="D296" i="46" a="1"/>
  <c r="D216" i="46" a="1"/>
  <c r="D267" i="46" a="1"/>
  <c r="C231" i="46" a="1"/>
  <c r="D230" i="46" a="1"/>
  <c r="F34" i="45" a="1"/>
  <c r="G34" i="45" a="1"/>
  <c r="E71" i="45" a="1"/>
  <c r="F71" i="45" a="1"/>
  <c r="G71" i="45" a="1"/>
  <c r="C217" i="46" a="1"/>
  <c r="C71" i="45" a="1"/>
  <c r="E34" i="45" a="1"/>
  <c r="D216" i="46" l="1"/>
  <c r="C217" i="46"/>
  <c r="F34" i="45"/>
  <c r="E34" i="45"/>
  <c r="C34" i="45"/>
  <c r="G34" i="45"/>
  <c r="E71" i="45"/>
  <c r="F71" i="45"/>
  <c r="C71" i="45"/>
  <c r="G71" i="45"/>
  <c r="C231" i="46"/>
  <c r="D296" i="46"/>
  <c r="D267" i="46"/>
  <c r="D230" i="46"/>
  <c r="C297" i="46" a="1"/>
  <c r="D217" i="46" a="1"/>
  <c r="C268" i="46" a="1"/>
  <c r="D231" i="46" a="1"/>
  <c r="C268" i="46" l="1"/>
  <c r="C297" i="46"/>
  <c r="D217" i="46"/>
  <c r="D231" i="46"/>
  <c r="C72" i="45" a="1"/>
  <c r="E72" i="45" a="1"/>
  <c r="G35" i="45" a="1"/>
  <c r="G72" i="45" a="1"/>
  <c r="C35" i="45" a="1"/>
  <c r="E35" i="45" a="1"/>
  <c r="F35" i="45" a="1"/>
  <c r="C232" i="46" a="1"/>
  <c r="D268" i="46" a="1"/>
  <c r="F72" i="45" a="1"/>
  <c r="D268" i="46" l="1"/>
  <c r="C232" i="46"/>
  <c r="C72" i="45"/>
  <c r="E72" i="45"/>
  <c r="F72" i="45"/>
  <c r="G72" i="45"/>
  <c r="F35" i="45"/>
  <c r="E35" i="45"/>
  <c r="C35" i="45"/>
  <c r="G35" i="45"/>
  <c r="C269" i="46" a="1"/>
  <c r="D232" i="46" a="1"/>
  <c r="D297" i="46" a="1"/>
  <c r="C233" i="46" a="1"/>
  <c r="C298" i="46" a="1"/>
  <c r="C298" i="46" l="1"/>
  <c r="D297" i="46"/>
  <c r="C269" i="46"/>
  <c r="C233" i="46"/>
  <c r="D232" i="46"/>
  <c r="D298" i="46" a="1"/>
  <c r="E73" i="45" a="1"/>
  <c r="F73" i="45" a="1"/>
  <c r="C36" i="45" a="1"/>
  <c r="C73" i="45" a="1"/>
  <c r="E36" i="45" a="1"/>
  <c r="C234" i="46" a="1"/>
  <c r="G36" i="45" a="1"/>
  <c r="G73" i="45" a="1"/>
  <c r="D233" i="46" a="1"/>
  <c r="F36" i="45" a="1"/>
  <c r="D298" i="46" l="1"/>
  <c r="E73" i="45"/>
  <c r="F73" i="45"/>
  <c r="C73" i="45"/>
  <c r="G73" i="45"/>
  <c r="C36" i="45"/>
  <c r="F36" i="45"/>
  <c r="E36" i="45"/>
  <c r="G36" i="45"/>
  <c r="C234" i="46"/>
  <c r="D233" i="46"/>
  <c r="C270" i="46" a="1"/>
  <c r="D269" i="46" a="1"/>
  <c r="C235" i="46" a="1"/>
  <c r="D269" i="46" l="1"/>
  <c r="C270" i="46"/>
  <c r="C235" i="46"/>
  <c r="D234" i="46" a="1"/>
  <c r="C74" i="45" a="1"/>
  <c r="E74" i="45" a="1"/>
  <c r="G37" i="45" a="1"/>
  <c r="C236" i="46" a="1"/>
  <c r="F74" i="45" a="1"/>
  <c r="F37" i="45" a="1"/>
  <c r="E37" i="45" a="1"/>
  <c r="C37" i="45" a="1"/>
  <c r="G74" i="45" a="1"/>
  <c r="D234" i="46" l="1"/>
  <c r="F37" i="45"/>
  <c r="C37" i="45"/>
  <c r="E37" i="45"/>
  <c r="G37" i="45"/>
  <c r="C74" i="45"/>
  <c r="E74" i="45"/>
  <c r="F74" i="45"/>
  <c r="G74" i="45"/>
  <c r="C236" i="46"/>
  <c r="C271" i="46" a="1"/>
  <c r="D270" i="46" a="1"/>
  <c r="D235" i="46" a="1"/>
  <c r="C237" i="46" a="1"/>
  <c r="C271" i="46" l="1"/>
  <c r="D270" i="46"/>
  <c r="D235" i="46"/>
  <c r="C237" i="46"/>
  <c r="F75" i="45" a="1"/>
  <c r="G75" i="45" a="1"/>
  <c r="E38" i="45" a="1"/>
  <c r="G38" i="45" a="1"/>
  <c r="C75" i="45" a="1"/>
  <c r="F38" i="45" a="1"/>
  <c r="E75" i="45" a="1"/>
  <c r="D236" i="46" a="1"/>
  <c r="C38" i="45" a="1"/>
  <c r="C238" i="46" a="1"/>
  <c r="D236" i="46" l="1"/>
  <c r="F75" i="45"/>
  <c r="E75" i="45"/>
  <c r="C75" i="45"/>
  <c r="G75" i="45"/>
  <c r="E38" i="45"/>
  <c r="C38" i="45"/>
  <c r="F38" i="45"/>
  <c r="G38" i="45"/>
  <c r="C238" i="46"/>
  <c r="D237" i="46" a="1"/>
  <c r="D271" i="46" a="1"/>
  <c r="C272" i="46" a="1"/>
  <c r="C239" i="46" a="1"/>
  <c r="D271" i="46" l="1"/>
  <c r="C272" i="46"/>
  <c r="D237" i="46"/>
  <c r="C239" i="46"/>
  <c r="D238" i="46" a="1"/>
  <c r="E39" i="45" a="1"/>
  <c r="C39" i="45" a="1"/>
  <c r="G76" i="45" a="1"/>
  <c r="G39" i="45" a="1"/>
  <c r="F39" i="45" a="1"/>
  <c r="F76" i="45" a="1"/>
  <c r="C76" i="45" a="1"/>
  <c r="D239" i="46" a="1"/>
  <c r="D238" i="46" l="1"/>
  <c r="F76" i="45"/>
  <c r="C76" i="45"/>
  <c r="G76" i="45"/>
  <c r="E39" i="45"/>
  <c r="F39" i="45"/>
  <c r="C39" i="45"/>
  <c r="G39" i="45"/>
  <c r="D239" i="46"/>
  <c r="D272" i="46" a="1"/>
  <c r="C273" i="46" a="1"/>
  <c r="C240" i="46" a="1"/>
  <c r="C273" i="46" l="1"/>
  <c r="D272" i="46"/>
  <c r="C240" i="46"/>
  <c r="G40" i="45" a="1"/>
  <c r="F40" i="45" a="1"/>
  <c r="E40" i="45" a="1"/>
  <c r="C40" i="45" a="1"/>
  <c r="E77" i="45" a="1"/>
  <c r="F77" i="45" a="1"/>
  <c r="C77" i="45" a="1"/>
  <c r="G77" i="45" a="1"/>
  <c r="F77" i="45" l="1"/>
  <c r="E77" i="45"/>
  <c r="C77" i="45"/>
  <c r="G77" i="45"/>
  <c r="E40" i="45"/>
  <c r="F40" i="45"/>
  <c r="C40" i="45"/>
  <c r="G40" i="45"/>
  <c r="D273" i="46" a="1"/>
  <c r="C241" i="46" a="1"/>
  <c r="D240" i="46" a="1"/>
  <c r="C274" i="46" a="1"/>
  <c r="D273" i="46" l="1"/>
  <c r="C274" i="46"/>
  <c r="D240" i="46"/>
  <c r="C241" i="46"/>
  <c r="C78" i="45" a="1"/>
  <c r="C41" i="45" a="1"/>
  <c r="F41" i="45" a="1"/>
  <c r="E78" i="45" a="1"/>
  <c r="G78" i="45" a="1"/>
  <c r="G41" i="45" a="1"/>
  <c r="E41" i="45" a="1"/>
  <c r="F78" i="45" a="1"/>
  <c r="F41" i="45" l="1"/>
  <c r="E41" i="45"/>
  <c r="C41" i="45"/>
  <c r="G41" i="45"/>
  <c r="C78" i="45"/>
  <c r="F78" i="45"/>
  <c r="E78" i="45"/>
  <c r="G78" i="45"/>
  <c r="D241" i="46" a="1"/>
  <c r="D274" i="46" a="1"/>
  <c r="C275" i="46" a="1"/>
  <c r="C242" i="46" a="1"/>
  <c r="C275" i="46" l="1"/>
  <c r="D274" i="46"/>
  <c r="D241" i="46"/>
  <c r="C242" i="46"/>
  <c r="F42" i="45" a="1"/>
  <c r="E42" i="45" a="1"/>
  <c r="C79" i="45" a="1"/>
  <c r="E79" i="45" a="1"/>
  <c r="F79" i="45" a="1"/>
  <c r="G42" i="45" a="1"/>
  <c r="C42" i="45" a="1"/>
  <c r="G79" i="45" a="1"/>
  <c r="E79" i="45" l="1"/>
  <c r="F79" i="45"/>
  <c r="C79" i="45"/>
  <c r="G79" i="45"/>
  <c r="C42" i="45"/>
  <c r="F42" i="45"/>
  <c r="E42" i="45"/>
  <c r="G42" i="45"/>
  <c r="C243" i="46" a="1"/>
  <c r="C276" i="46" a="1"/>
  <c r="D275" i="46" a="1"/>
  <c r="D242" i="46" a="1"/>
  <c r="D275" i="46" l="1"/>
  <c r="C276" i="46"/>
  <c r="D242" i="46"/>
  <c r="C243" i="46"/>
  <c r="G43" i="45" a="1"/>
  <c r="G80" i="45" a="1"/>
  <c r="C43" i="45" a="1"/>
  <c r="E43" i="45" a="1"/>
  <c r="F43" i="45" a="1"/>
  <c r="F80" i="45" a="1"/>
  <c r="E80" i="45" a="1"/>
  <c r="C80" i="45" a="1"/>
  <c r="E80" i="45" l="1"/>
  <c r="F80" i="45"/>
  <c r="C80" i="45"/>
  <c r="G80" i="45"/>
  <c r="C43" i="45"/>
  <c r="E43" i="45"/>
  <c r="F43" i="45"/>
  <c r="G43" i="45"/>
  <c r="C277" i="46" a="1"/>
  <c r="C244" i="46" a="1"/>
  <c r="D243" i="46" a="1"/>
  <c r="D276" i="46" a="1"/>
  <c r="D276" i="46" l="1"/>
  <c r="C277" i="46"/>
  <c r="D243" i="46"/>
  <c r="C244" i="46"/>
  <c r="C81" i="45" a="1"/>
  <c r="E81" i="45" a="1"/>
  <c r="F44" i="45" a="1"/>
  <c r="G44" i="45" a="1"/>
  <c r="G81" i="45" a="1"/>
  <c r="C44" i="45" a="1"/>
  <c r="F81" i="45" a="1"/>
  <c r="E44" i="45" a="1"/>
  <c r="F81" i="45" l="1"/>
  <c r="E81" i="45"/>
  <c r="C81" i="45"/>
  <c r="G81" i="45"/>
  <c r="C44" i="45"/>
  <c r="E44" i="45"/>
  <c r="F44" i="45"/>
  <c r="G44" i="45"/>
  <c r="C278" i="46" a="1"/>
  <c r="C245" i="46" a="1"/>
  <c r="D244" i="46" a="1"/>
  <c r="D277" i="46" a="1"/>
  <c r="D277" i="46" l="1"/>
  <c r="C278" i="46"/>
  <c r="D244" i="46"/>
  <c r="C245" i="46"/>
  <c r="F82" i="45" a="1"/>
  <c r="F45" i="45" a="1"/>
  <c r="G45" i="45" a="1"/>
  <c r="E45" i="45" a="1"/>
  <c r="C82" i="45" a="1"/>
  <c r="E82" i="45" a="1"/>
  <c r="C45" i="45" a="1"/>
  <c r="G82" i="45" a="1"/>
  <c r="F82" i="45" l="1"/>
  <c r="E82" i="45"/>
  <c r="C82" i="45"/>
  <c r="G82" i="45"/>
  <c r="E45" i="45"/>
  <c r="C45" i="45"/>
  <c r="F45" i="45"/>
  <c r="G45" i="45"/>
  <c r="D278" i="46" a="1"/>
  <c r="C246" i="46" a="1"/>
  <c r="C279" i="46" a="1"/>
  <c r="D245" i="46" a="1"/>
  <c r="C279" i="46" l="1"/>
  <c r="D278" i="46"/>
  <c r="D245" i="46"/>
  <c r="C246" i="46"/>
  <c r="G83" i="45" a="1"/>
  <c r="E83" i="45" a="1"/>
  <c r="C83" i="45" a="1"/>
  <c r="E46" i="45" a="1"/>
  <c r="F83" i="45" a="1"/>
  <c r="F46" i="45" a="1"/>
  <c r="G46" i="45" a="1"/>
  <c r="C46" i="45" a="1"/>
  <c r="F83" i="45" l="1"/>
  <c r="C83" i="45"/>
  <c r="E83" i="45"/>
  <c r="G83" i="45"/>
  <c r="F46" i="45"/>
  <c r="C46" i="45"/>
  <c r="E46" i="45"/>
  <c r="G46" i="45"/>
  <c r="D246" i="46" a="1"/>
  <c r="C247" i="46" a="1"/>
  <c r="D279" i="46" a="1"/>
  <c r="C280" i="46" a="1"/>
  <c r="D279" i="46" l="1"/>
  <c r="C280" i="46"/>
  <c r="D246" i="46"/>
  <c r="C247" i="46"/>
  <c r="F47" i="45" a="1"/>
  <c r="G47" i="45" a="1"/>
  <c r="C47" i="45" a="1"/>
  <c r="E47" i="45" a="1"/>
  <c r="C47" i="45" l="1"/>
  <c r="E47" i="45"/>
  <c r="F47" i="45"/>
  <c r="G47" i="45"/>
  <c r="C281" i="46" a="1"/>
  <c r="E48" i="45" a="1"/>
  <c r="G48" i="45" a="1"/>
  <c r="F48" i="45" a="1"/>
  <c r="C248" i="46" a="1"/>
  <c r="D280" i="46" a="1"/>
  <c r="C48" i="45" a="1"/>
  <c r="D247" i="46" a="1"/>
  <c r="D280" i="46" l="1"/>
  <c r="C281" i="46"/>
  <c r="D247" i="46"/>
  <c r="C248" i="46"/>
  <c r="C48" i="45"/>
  <c r="F48" i="45"/>
  <c r="E48" i="45"/>
  <c r="G48" i="45"/>
  <c r="E49" i="45" a="1"/>
  <c r="F49" i="45" a="1"/>
  <c r="C49" i="45" a="1"/>
  <c r="G49" i="45" a="1"/>
  <c r="F49" i="45" l="1"/>
  <c r="C49" i="45"/>
  <c r="E49" i="45"/>
  <c r="G49" i="45"/>
  <c r="C249" i="46" a="1"/>
  <c r="G50" i="45" a="1"/>
  <c r="D281" i="46" a="1"/>
  <c r="F50" i="45" a="1"/>
  <c r="D248" i="46" a="1"/>
  <c r="E50" i="45" a="1"/>
  <c r="C50" i="45" a="1"/>
  <c r="C282" i="46" a="1"/>
  <c r="D281" i="46" l="1"/>
  <c r="C282" i="46"/>
  <c r="D248" i="46"/>
  <c r="C249" i="46"/>
  <c r="F50" i="45"/>
  <c r="C50" i="45"/>
  <c r="E50" i="45"/>
  <c r="G50" i="45"/>
  <c r="C51" i="45" a="1"/>
  <c r="E51" i="45" a="1"/>
  <c r="G51" i="45" a="1"/>
  <c r="F51" i="45" a="1"/>
  <c r="C51" i="45" l="1"/>
  <c r="F51" i="45"/>
  <c r="E51" i="45"/>
  <c r="G51" i="45"/>
  <c r="D249" i="46" a="1"/>
  <c r="C250" i="46" a="1"/>
  <c r="E52" i="45" a="1"/>
  <c r="C283" i="46" a="1"/>
  <c r="D282" i="46" a="1"/>
  <c r="G52" i="45" a="1"/>
  <c r="C52" i="45" a="1"/>
  <c r="F52" i="45" a="1"/>
  <c r="D282" i="46" l="1"/>
  <c r="C283" i="46"/>
  <c r="C250" i="46"/>
  <c r="D249" i="46"/>
  <c r="E52" i="45"/>
  <c r="F52" i="45"/>
  <c r="C52" i="45"/>
  <c r="G52" i="45"/>
  <c r="E53" i="45" a="1"/>
  <c r="D283" i="46" a="1"/>
  <c r="G53" i="45" a="1"/>
  <c r="C53" i="45" a="1"/>
  <c r="F53" i="45" a="1"/>
  <c r="D283" i="46" l="1"/>
  <c r="C53" i="45"/>
  <c r="F53" i="45"/>
  <c r="E53" i="45"/>
  <c r="G53" i="45"/>
  <c r="D250" i="46" a="1"/>
  <c r="C251" i="46" a="1"/>
  <c r="G54" i="45" a="1"/>
  <c r="E54" i="45" a="1"/>
  <c r="F54" i="45" a="1"/>
  <c r="C54" i="45" a="1"/>
  <c r="D250" i="46" l="1"/>
  <c r="C251" i="46"/>
  <c r="C54" i="45"/>
  <c r="E54" i="45"/>
  <c r="F54" i="45"/>
  <c r="G54" i="45"/>
  <c r="C252" i="46" a="1"/>
  <c r="D251" i="46" a="1"/>
  <c r="C252" i="46" l="1"/>
  <c r="D251" i="46"/>
  <c r="D252" i="46" a="1"/>
  <c r="D252" i="46" l="1"/>
  <c r="C253" i="46" a="1"/>
  <c r="C253" i="46" l="1"/>
  <c r="D253" i="46" a="1"/>
  <c r="D253" i="46" l="1"/>
  <c r="C254" i="46" a="1"/>
  <c r="C254" i="46" l="1"/>
  <c r="D254" i="46" a="1"/>
  <c r="D254" i="4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<sst xmlns="http://schemas.openxmlformats.org/spreadsheetml/2006/main" count="1998" uniqueCount="1426">
  <si>
    <t>Nom du bâtiment</t>
  </si>
  <si>
    <t>Code du bâtiment - Membre</t>
  </si>
  <si>
    <t>Code postal</t>
  </si>
  <si>
    <t>Année de construction</t>
  </si>
  <si>
    <t>Nombres de niveaux hors sous-sol</t>
  </si>
  <si>
    <t>Année de dernière rénovation lourde</t>
  </si>
  <si>
    <t>Classement au patrimoine</t>
  </si>
  <si>
    <t>Nombre de lots</t>
  </si>
  <si>
    <t>Propriétaire principal</t>
  </si>
  <si>
    <t>Locataire principal</t>
  </si>
  <si>
    <t>Présence d'un parking</t>
  </si>
  <si>
    <t>Type de système de chauffage</t>
  </si>
  <si>
    <t>Type de système de refroidissement</t>
  </si>
  <si>
    <t>Source des données - Eau</t>
  </si>
  <si>
    <t>Source des données - Déchets</t>
  </si>
  <si>
    <t>Taux de valorisation des déchets</t>
  </si>
  <si>
    <t>Pratique du tri sélectif sur site</t>
  </si>
  <si>
    <t>Mise en place d'un sous-comptage</t>
  </si>
  <si>
    <t>Installation de capteurs de présence</t>
  </si>
  <si>
    <t>Intervention sur des éléments d'enveloppe du bâtiment</t>
  </si>
  <si>
    <t>Building name</t>
  </si>
  <si>
    <t>Street</t>
  </si>
  <si>
    <t>Postal code</t>
  </si>
  <si>
    <t>City</t>
  </si>
  <si>
    <t>Year of construction</t>
  </si>
  <si>
    <t>Number of floors excluding basement</t>
  </si>
  <si>
    <t>Year of last major renovation</t>
  </si>
  <si>
    <t>Type of heating system</t>
  </si>
  <si>
    <t>Type of cooling system</t>
  </si>
  <si>
    <t>Comments</t>
  </si>
  <si>
    <t>Text</t>
  </si>
  <si>
    <t>m²</t>
  </si>
  <si>
    <t>kg</t>
  </si>
  <si>
    <t>dd/mm/yyyy</t>
  </si>
  <si>
    <t>Recommended</t>
  </si>
  <si>
    <t>Typologie de bâtiment</t>
  </si>
  <si>
    <t>Required</t>
  </si>
  <si>
    <t>Optional</t>
  </si>
  <si>
    <t>Site or building</t>
  </si>
  <si>
    <t>Site ou bâtiment</t>
  </si>
  <si>
    <t>Latitude</t>
  </si>
  <si>
    <t>Longitude</t>
  </si>
  <si>
    <t>Numeric</t>
  </si>
  <si>
    <t>Heritage listing</t>
  </si>
  <si>
    <t>Primary owner</t>
  </si>
  <si>
    <t>Primary tenant</t>
  </si>
  <si>
    <t>Presence of a car park</t>
  </si>
  <si>
    <t>Surface chauffée</t>
  </si>
  <si>
    <t>Heated surface</t>
  </si>
  <si>
    <t>Surface refroidie</t>
  </si>
  <si>
    <t>Cooled surface</t>
  </si>
  <si>
    <t>2. ADMINISTRATIVE DATA</t>
  </si>
  <si>
    <t>3. GENERAL DATA</t>
  </si>
  <si>
    <t>6. ENVIRONMENTAL DATA</t>
  </si>
  <si>
    <t>7. ENERGY DATA</t>
  </si>
  <si>
    <t>Major IT facilities</t>
  </si>
  <si>
    <t>Electricity consumption</t>
  </si>
  <si>
    <t>Wood consumption</t>
  </si>
  <si>
    <t>District heating consumption</t>
  </si>
  <si>
    <t>District heating network</t>
  </si>
  <si>
    <t>District cooling consumption</t>
  </si>
  <si>
    <t>District cooling network</t>
  </si>
  <si>
    <t>Data source - Water</t>
  </si>
  <si>
    <t>Water consumption</t>
  </si>
  <si>
    <t>Data source - Waste</t>
  </si>
  <si>
    <t>Waste generation</t>
  </si>
  <si>
    <t>Selective sorting</t>
  </si>
  <si>
    <t>Presence of a trash compactor</t>
  </si>
  <si>
    <t>Commentaires</t>
  </si>
  <si>
    <t>Fuel oil consumption</t>
  </si>
  <si>
    <t>Installation of presence sensors</t>
  </si>
  <si>
    <t>Implementation of a sub-meter</t>
  </si>
  <si>
    <t>Work on the building enveloppe</t>
  </si>
  <si>
    <t>Nb de clés (hébergement) ou de chambres (actif santé)</t>
  </si>
  <si>
    <t>Building type</t>
  </si>
  <si>
    <t>Drop-down list</t>
  </si>
  <si>
    <t>Réglementation thermique</t>
  </si>
  <si>
    <t>Not applicable</t>
  </si>
  <si>
    <t>Cooling energy usage</t>
  </si>
  <si>
    <t>Usage d'énergie frigorifique</t>
  </si>
  <si>
    <t>A</t>
  </si>
  <si>
    <t>Building code - Member</t>
  </si>
  <si>
    <t>ALBANIA</t>
  </si>
  <si>
    <t>ANDORRA</t>
  </si>
  <si>
    <t>AUSTRIA</t>
  </si>
  <si>
    <t>BELARUS</t>
  </si>
  <si>
    <t>BELGIUM</t>
  </si>
  <si>
    <t>BOSNIA AND HERZEGOVINA</t>
  </si>
  <si>
    <t>BULGARIA</t>
  </si>
  <si>
    <t>CROATIA</t>
  </si>
  <si>
    <t>CYPRUS</t>
  </si>
  <si>
    <t>CZECHIA</t>
  </si>
  <si>
    <t>DENMARK</t>
  </si>
  <si>
    <t>ESTONIA</t>
  </si>
  <si>
    <t>FINLAND</t>
  </si>
  <si>
    <t>FRANCE</t>
  </si>
  <si>
    <t>GERMANY</t>
  </si>
  <si>
    <t>GREECE</t>
  </si>
  <si>
    <t>HUNGARY</t>
  </si>
  <si>
    <t>ICELAND</t>
  </si>
  <si>
    <t>IRELAND</t>
  </si>
  <si>
    <t>ITALY</t>
  </si>
  <si>
    <t>KOSOVO</t>
  </si>
  <si>
    <t>LATVIA</t>
  </si>
  <si>
    <t>LIECHTENSTEIN</t>
  </si>
  <si>
    <t>LITHUANIA</t>
  </si>
  <si>
    <t>MALTA</t>
  </si>
  <si>
    <t>MOLDOVA</t>
  </si>
  <si>
    <t>MONACO</t>
  </si>
  <si>
    <t>MONTENEGRO</t>
  </si>
  <si>
    <t>NETHERLANDS</t>
  </si>
  <si>
    <t>NORTH MACEDONIA</t>
  </si>
  <si>
    <t>NORWAY</t>
  </si>
  <si>
    <t>POLAND</t>
  </si>
  <si>
    <t>PORTUGAL</t>
  </si>
  <si>
    <t>ROMANIA</t>
  </si>
  <si>
    <t>SAN MARINO</t>
  </si>
  <si>
    <t>SERBIA</t>
  </si>
  <si>
    <t>SLOVAKIA</t>
  </si>
  <si>
    <t>SLOVENIA</t>
  </si>
  <si>
    <t>SPAIN</t>
  </si>
  <si>
    <t>SWEDEN</t>
  </si>
  <si>
    <t>SWITZERLAND</t>
  </si>
  <si>
    <t>UKRAINE</t>
  </si>
  <si>
    <t>UNITED KINGDOM</t>
  </si>
  <si>
    <t>VATICAN CITY</t>
  </si>
  <si>
    <t>LUXEMBOURG</t>
  </si>
  <si>
    <t>Building code - OID</t>
  </si>
  <si>
    <t>Code du bâtiment - OID</t>
  </si>
  <si>
    <t>Année réalisation DPE</t>
  </si>
  <si>
    <t>Year EPC established</t>
  </si>
  <si>
    <t>Taux de vacance</t>
  </si>
  <si>
    <t>Vacancy rate</t>
  </si>
  <si>
    <t>Building type - Member</t>
  </si>
  <si>
    <t>Typologie de bâtiment - Membre</t>
  </si>
  <si>
    <t>Main energy used for heating</t>
  </si>
  <si>
    <t>Principale énergie utilisée pour le chauffage</t>
  </si>
  <si>
    <t>Format</t>
  </si>
  <si>
    <t>Description</t>
  </si>
  <si>
    <t>Energy performance certificate (EPC)</t>
  </si>
  <si>
    <t>Other certification</t>
  </si>
  <si>
    <t>Autre certification</t>
  </si>
  <si>
    <t>Consommation d'électricité</t>
  </si>
  <si>
    <t>Consommation de fioul</t>
  </si>
  <si>
    <t>Consommation de bois</t>
  </si>
  <si>
    <t>Consommation de chauffage urbain</t>
  </si>
  <si>
    <t>Consommation de froid urbain</t>
  </si>
  <si>
    <t>Production totale de déchets</t>
  </si>
  <si>
    <t>Présence d'un compacteur ou broyeur</t>
  </si>
  <si>
    <t>Year</t>
  </si>
  <si>
    <t>Importance</t>
  </si>
  <si>
    <t>Code postal (ex : 75002)</t>
  </si>
  <si>
    <t>Si hébergement, indiquer le nombre de clés.
Si actif de santé, indiquer le nombre de chambres.</t>
  </si>
  <si>
    <t>Ref</t>
  </si>
  <si>
    <t xml:space="preserve">                                       OBSERVATOIRE DE L’IMMOBILIER DURABLE</t>
  </si>
  <si>
    <t>Other</t>
  </si>
  <si>
    <t>Mixed</t>
  </si>
  <si>
    <t>Intitulé</t>
  </si>
  <si>
    <t>Column</t>
  </si>
  <si>
    <t>Remplissage (live)</t>
  </si>
  <si>
    <t>No. of keys (accommodation) or rooms (health)</t>
  </si>
  <si>
    <t>Light industrial</t>
  </si>
  <si>
    <t>Select the EPC from the drop-down list (if applicable).</t>
  </si>
  <si>
    <t>Year EPC was obtained.</t>
  </si>
  <si>
    <t>Other comments or remarks.</t>
  </si>
  <si>
    <t>No. of rows filled</t>
  </si>
  <si>
    <t>Completion</t>
  </si>
  <si>
    <t>m</t>
  </si>
  <si>
    <t>Final energy LHV (kWh/yr)</t>
  </si>
  <si>
    <t>Primary energy (kWh/yr)</t>
  </si>
  <si>
    <t>GHG emissions (kgCO2eq/yr)</t>
  </si>
  <si>
    <t>SPO - Message</t>
  </si>
  <si>
    <t>E - Message</t>
  </si>
  <si>
    <t>W - Message</t>
  </si>
  <si>
    <t>D - Message</t>
  </si>
  <si>
    <t>Comments post-process</t>
  </si>
  <si>
    <t>ID heating network</t>
  </si>
  <si>
    <t>Emission factor heating network</t>
  </si>
  <si>
    <t>ID cooling network</t>
  </si>
  <si>
    <t>Emission factor cooling network</t>
  </si>
  <si>
    <t>DO NOT MODIFY</t>
  </si>
  <si>
    <t>kWh/yr</t>
  </si>
  <si>
    <t>Energie finale PCI (kWh/an)</t>
  </si>
  <si>
    <t>Energie primaire (kWh/an)</t>
  </si>
  <si>
    <t>Emissions GES (kgCO2eq/an)</t>
  </si>
  <si>
    <t>kgCO2eq/yr</t>
  </si>
  <si>
    <t>ID réseau chaud</t>
  </si>
  <si>
    <t>ID réseau froid</t>
  </si>
  <si>
    <t>Facteur émission réseau chaud</t>
  </si>
  <si>
    <t>Facteur émission réseau froid</t>
  </si>
  <si>
    <t>Commentaire post-traitement</t>
  </si>
  <si>
    <t>kgCO2eq/kWh</t>
  </si>
  <si>
    <t>9. WASTE DATA</t>
  </si>
  <si>
    <t>8. WATER DATA</t>
  </si>
  <si>
    <t>Scope of reporting - Energy</t>
  </si>
  <si>
    <t>Reporting area - Energy</t>
  </si>
  <si>
    <t>Data source - Energy</t>
  </si>
  <si>
    <t>Périmètre de reporting - Energie</t>
  </si>
  <si>
    <t>Surface de reporting - Energie</t>
  </si>
  <si>
    <t>Source des données - Energie</t>
  </si>
  <si>
    <t>Scope of reporting - Water</t>
  </si>
  <si>
    <t>Reporting area - Water</t>
  </si>
  <si>
    <t>Leak detection system</t>
  </si>
  <si>
    <t>Rainwater collection</t>
  </si>
  <si>
    <t>Volume of rainwater collected</t>
  </si>
  <si>
    <t>Pretreatment of waste water on site</t>
  </si>
  <si>
    <t>Type of pretreatment of waste water</t>
  </si>
  <si>
    <t>Système de détection des fuites</t>
  </si>
  <si>
    <t>Récuperation des eaux de pluie</t>
  </si>
  <si>
    <t>Volume d'eau de pluie collectée</t>
  </si>
  <si>
    <t>Prétraitement des eaux usées sur site</t>
  </si>
  <si>
    <t>Type de prétraitement des eaux usées</t>
  </si>
  <si>
    <t>Volume d'eaux usées traitées</t>
  </si>
  <si>
    <t>m3</t>
  </si>
  <si>
    <t>Reporting area - Waste</t>
  </si>
  <si>
    <t>Surface de reporting - Déchets</t>
  </si>
  <si>
    <t>Surface de reporting - Eau</t>
  </si>
  <si>
    <t>Périmètre de reporting - Eau</t>
  </si>
  <si>
    <t>Scope of reporting - Waste</t>
  </si>
  <si>
    <t>Périmètre de reporting - Déchets</t>
  </si>
  <si>
    <t>Certification 1</t>
  </si>
  <si>
    <t>Certification 2</t>
  </si>
  <si>
    <t>Certification 3</t>
  </si>
  <si>
    <t>Certification 4</t>
  </si>
  <si>
    <t>Certification 5</t>
  </si>
  <si>
    <t>Bâtiment Biosourcé | Niveau 1</t>
  </si>
  <si>
    <t>Bâtiment Biosourcé | Niveau 2</t>
  </si>
  <si>
    <t>Bâtiment Biosourcé | Niveau 3</t>
  </si>
  <si>
    <t>BBCA | Standard Label</t>
  </si>
  <si>
    <t>BBCA | Performance Label</t>
  </si>
  <si>
    <t>BBCA | Excellence Label</t>
  </si>
  <si>
    <t>BiodiverCity/Construction</t>
  </si>
  <si>
    <t>BiodiverCity/Life</t>
  </si>
  <si>
    <t>BREEAM/New Construction | Pass</t>
  </si>
  <si>
    <t>BREEAM/New Construction | Good</t>
  </si>
  <si>
    <t>BREEAM/New Construction | Very Good</t>
  </si>
  <si>
    <t>BREEAM/New Construction | Excellent</t>
  </si>
  <si>
    <t>BREEAM/New Construction | Outstanding</t>
  </si>
  <si>
    <t>BREEAM/Refurbishment and Fit-out | Pass</t>
  </si>
  <si>
    <t>BREEAM/Refurbishment and Fit-out | Good</t>
  </si>
  <si>
    <t>BREEAM/Refurbishment and Fit-out | Very Good</t>
  </si>
  <si>
    <t>BREEAM/Refurbishment and Fit-out | Excellent</t>
  </si>
  <si>
    <t>BREEAM/Refurbishment and Fit-out | Outstanding</t>
  </si>
  <si>
    <t>BREEAM/In Use | Acceptable</t>
  </si>
  <si>
    <t>BREEAM/In Use | Pass</t>
  </si>
  <si>
    <t>BREEAM/In Use | Good</t>
  </si>
  <si>
    <t>BREEAM/In Use | Very Good</t>
  </si>
  <si>
    <t>BREEAM/In Use | Excellent</t>
  </si>
  <si>
    <t>BREEAM/In Use | Outstanding</t>
  </si>
  <si>
    <t>DGNB/New Construction | Bronze</t>
  </si>
  <si>
    <t>DGNB/New Construction | Silver</t>
  </si>
  <si>
    <t>DGNB/New Construction | Gold</t>
  </si>
  <si>
    <t>DGNB/New Construction | Platinum</t>
  </si>
  <si>
    <t>DGNB/Renovation | Bronze</t>
  </si>
  <si>
    <t>DGNB/Renovation | Silver</t>
  </si>
  <si>
    <t>DGNB/Renovation | Gold</t>
  </si>
  <si>
    <t>DGNB/Renovation | Platinum</t>
  </si>
  <si>
    <t>DGNB/Buildings In Use | Bronze</t>
  </si>
  <si>
    <t>DGNB/Buildings In Use | Silver</t>
  </si>
  <si>
    <t>DGNB/Buildings In Use | Gold</t>
  </si>
  <si>
    <t>DGNB/Buildings In Use | Platinum</t>
  </si>
  <si>
    <t>E+C-</t>
  </si>
  <si>
    <t>Effinature/Construction</t>
  </si>
  <si>
    <t>Effinature/Renovation</t>
  </si>
  <si>
    <t>Effinergie/2007 BBC-Effinergie</t>
  </si>
  <si>
    <t>Effinergie/2013 Effinergie+</t>
  </si>
  <si>
    <t>Effinergie/2013 Effinergie+ | BEPOS</t>
  </si>
  <si>
    <t>Effinergie/2017 BBC</t>
  </si>
  <si>
    <t>Effinergie/2017 BEPOS</t>
  </si>
  <si>
    <t>Effinergie/2017 BEPOS+</t>
  </si>
  <si>
    <t>Effinergie/Effinergie RE2020</t>
  </si>
  <si>
    <t>Effinergie/Effinergie RE2020 | BEPOS</t>
  </si>
  <si>
    <t>Effinergie/BBC Effinergie Rénovation</t>
  </si>
  <si>
    <t>Effinergie/Effinergie Patrimoine Expérimental</t>
  </si>
  <si>
    <t>HQE Building/Construction | Good</t>
  </si>
  <si>
    <t>HQE Building/Construction | Very Good</t>
  </si>
  <si>
    <t>HQE Building/Construction | Excellent</t>
  </si>
  <si>
    <t>HQE Building/Construction | Outstanding</t>
  </si>
  <si>
    <t>HQE Building/Renovation | Good</t>
  </si>
  <si>
    <t>HQE Building/Renovation | Very Good</t>
  </si>
  <si>
    <t>HQE Building/Renovation | Excellent</t>
  </si>
  <si>
    <t>HQE Building/Renovation | Outstanding</t>
  </si>
  <si>
    <t>HQE Building/Operation | Good</t>
  </si>
  <si>
    <t>HQE Building/Operation | Very Good</t>
  </si>
  <si>
    <t>HQE Building/Operation | Excellent</t>
  </si>
  <si>
    <t>HQE Building/Operation | Outstanding</t>
  </si>
  <si>
    <t>HQE Sustainable Building/Construction | Good</t>
  </si>
  <si>
    <t>HQE Sustainable Building/Construction | Very Good</t>
  </si>
  <si>
    <t>HQE Sustainable Building/Construction | Excellent</t>
  </si>
  <si>
    <t>HQE Sustainable Building/Construction | Outstanding</t>
  </si>
  <si>
    <t>HQE Sustainable Building/Renovation | Good</t>
  </si>
  <si>
    <t>HQE Sustainable Building/Renovation | Very Good</t>
  </si>
  <si>
    <t>HQE Sustainable Building/Renovation | Excellent</t>
  </si>
  <si>
    <t>HQE Sustainable Building/Renovation | Outstanding</t>
  </si>
  <si>
    <t>HQE Sustainable Building/Operation | Good</t>
  </si>
  <si>
    <t>HQE Sustainable Building/Operation | Very Good</t>
  </si>
  <si>
    <t>HQE Sustainable Building/Operation | Excellent</t>
  </si>
  <si>
    <t>HQE Sustainable Building/Operation | Outstanding</t>
  </si>
  <si>
    <t>LEED/Building Design and Construction (BD+C) | Certified</t>
  </si>
  <si>
    <t>LEED/Building Design and Construction (BD+C) | Silver</t>
  </si>
  <si>
    <t>LEED/Building Design and Construction (BD+C) | Gold</t>
  </si>
  <si>
    <t>LEED/Building Design and Construction (BD+C) | Platinum</t>
  </si>
  <si>
    <t>LEED/Interior Design and Construction (ID+C) | Certified</t>
  </si>
  <si>
    <t>LEED/Interior Design and Construction (ID+C) | Silver</t>
  </si>
  <si>
    <t>LEED/Interior Design and Construction (ID+C) | Gold</t>
  </si>
  <si>
    <t>LEED/Interior Design and Construction (ID+C) | Platinum</t>
  </si>
  <si>
    <t>LEED/Recertification | Certified</t>
  </si>
  <si>
    <t>LEED/Recertification | Silver</t>
  </si>
  <si>
    <t>LEED/Recertification | Gold</t>
  </si>
  <si>
    <t>LEED/Recertification | Platinum</t>
  </si>
  <si>
    <t>LEED/Building Operations and Maintenance (O+M) | Certified</t>
  </si>
  <si>
    <t>LEED/Building Operations and Maintenance (O+M) | Silver</t>
  </si>
  <si>
    <t>LEED/Building Operations and Maintenance (O+M) | Gold</t>
  </si>
  <si>
    <t>LEED/Building Operations and Maintenance (O+M) | Platinum</t>
  </si>
  <si>
    <t>LEED/Residential | Certified</t>
  </si>
  <si>
    <t>LEED/Residential | Silver</t>
  </si>
  <si>
    <t>LEED/Residential | Gold</t>
  </si>
  <si>
    <t>LEED/Residential| Platinum</t>
  </si>
  <si>
    <t>MINERGIE/Construction</t>
  </si>
  <si>
    <t>MINERGIE/Renovation</t>
  </si>
  <si>
    <t>MINERGIE-A/Construction</t>
  </si>
  <si>
    <t>MINERGIE-A/Renovation</t>
  </si>
  <si>
    <t>MINERGIE-P/Construction</t>
  </si>
  <si>
    <t>MINERGIE-P/Renovation</t>
  </si>
  <si>
    <t>NF Habitat/Construction</t>
  </si>
  <si>
    <t>NF Habitat/Rénovation</t>
  </si>
  <si>
    <t>NF Habitat/Exploitation</t>
  </si>
  <si>
    <t>NF Habitat HQE/Construction</t>
  </si>
  <si>
    <t>NF Habitat HQE/Rénovation</t>
  </si>
  <si>
    <t>NF Habitat HQE/Exploitation</t>
  </si>
  <si>
    <t>OSMOZ/Bâti et équipements</t>
  </si>
  <si>
    <t>OSMOZ/Aménagements</t>
  </si>
  <si>
    <t>OSMOZ/Animation RH</t>
  </si>
  <si>
    <t>Passivhaus/Enerphit | Base</t>
  </si>
  <si>
    <t>Passivhaus/Enerphit | Classic</t>
  </si>
  <si>
    <t>Passivhaus/Enerphit | Plus</t>
  </si>
  <si>
    <t>Passivhaus/Enerphit | Premium</t>
  </si>
  <si>
    <t>Passivhaus/Passive House | Base</t>
  </si>
  <si>
    <t>Passivhaus/Passive House | Classic</t>
  </si>
  <si>
    <t>Passivhaus/Passive House | Plus</t>
  </si>
  <si>
    <t>Passivhaus/Passive House | Premium</t>
  </si>
  <si>
    <t>RESET Air/Commercial Interiors | RESET Embodied</t>
  </si>
  <si>
    <t>RESET Air/Commercial Interiors | RESET Air</t>
  </si>
  <si>
    <t>RESET Air/Commercial Interiors | RESET Water</t>
  </si>
  <si>
    <t>RESET Air/Commercial Interiors | RESET Energy</t>
  </si>
  <si>
    <t>RESET Air/Commercial Interiors | RESET Waste</t>
  </si>
  <si>
    <t>RESET Air/Core and Shell | RESET Embodied</t>
  </si>
  <si>
    <t>RESET Air/Core and Shell | RESET Air</t>
  </si>
  <si>
    <t>RESET Air/Core and Shell | RESET Water</t>
  </si>
  <si>
    <t>RESET Air/Core and Shell | RESET Energy</t>
  </si>
  <si>
    <t>RESET Air/Core and Shell | RESET Waste</t>
  </si>
  <si>
    <t>WELL/Core | Bronze</t>
  </si>
  <si>
    <t>WELL/Core | Silver</t>
  </si>
  <si>
    <t>WELL/Core | Gold</t>
  </si>
  <si>
    <t>WELL/Core | Platinum</t>
  </si>
  <si>
    <t>WELL/Owner-occupied | Gold</t>
  </si>
  <si>
    <t>WELL/Owner-occupied | Silver</t>
  </si>
  <si>
    <t>WELL/Owner-occupied | Bronze</t>
  </si>
  <si>
    <t>WELL/Owner-occupied | Platinum</t>
  </si>
  <si>
    <t>WiredScore/WiredScore Home | Certified</t>
  </si>
  <si>
    <t>WiredScore/WiredScore Home | Silver</t>
  </si>
  <si>
    <t>WiredScore/WiredScore Home | Gold</t>
  </si>
  <si>
    <t>WiredScore/WiredScore Home | Platinum</t>
  </si>
  <si>
    <t>WiredScore/WiredScore Office | Certified</t>
  </si>
  <si>
    <t>WiredScore/WiredScore Office | Silver</t>
  </si>
  <si>
    <t>WiredScore/WiredScore Office | Gold</t>
  </si>
  <si>
    <t>WiredScore/WiredScore Office | Platinum</t>
  </si>
  <si>
    <t>WiredScore/SmartScore | Certified</t>
  </si>
  <si>
    <t>WiredScore/SmartScore | Silver</t>
  </si>
  <si>
    <t>WiredScore/SmartScore | Gold</t>
  </si>
  <si>
    <t>WiredScore/SmartScore | Platinum</t>
  </si>
  <si>
    <t>Données déchets disponibles - Au</t>
  </si>
  <si>
    <t>Données déchets disponibles - Du</t>
  </si>
  <si>
    <t>Données eau disponibles - Du</t>
  </si>
  <si>
    <t>Données eau disponibles - Au</t>
  </si>
  <si>
    <t>Données énergie disponibles - Du</t>
  </si>
  <si>
    <t>Données énergie disponibles - Au</t>
  </si>
  <si>
    <t>Water data available - From</t>
  </si>
  <si>
    <t>Water data available - To</t>
  </si>
  <si>
    <t>Waste data available - From</t>
  </si>
  <si>
    <t>Waste data available - To</t>
  </si>
  <si>
    <t>Energy data available - From</t>
  </si>
  <si>
    <t>Energy data available - To</t>
  </si>
  <si>
    <t>No. of occupants in the building</t>
  </si>
  <si>
    <t>Nb d'occupants dans le bâtiment</t>
  </si>
  <si>
    <t>kWh</t>
  </si>
  <si>
    <t>litre</t>
  </si>
  <si>
    <t>Automatic meter readings</t>
  </si>
  <si>
    <t>Installation of on-site renewable energy</t>
  </si>
  <si>
    <t>Installation d'énergie renouvelable sur site</t>
  </si>
  <si>
    <t>Relevés automatiques des compteurs</t>
  </si>
  <si>
    <t>Amplitude horaire annuelle (h ouvrées/an)</t>
  </si>
  <si>
    <t>Annual working hours (business hrs/year)</t>
  </si>
  <si>
    <t>BUILDING CHARACTERISTICS</t>
  </si>
  <si>
    <t>LOCATION</t>
  </si>
  <si>
    <t>REPORTING CHARACTERISTICS - WATER</t>
  </si>
  <si>
    <t>EFFICIENCY MEASURES - WATER</t>
  </si>
  <si>
    <t>REPORTING CHARACTERISTICS - WASTE</t>
  </si>
  <si>
    <t>EFFICIENCY MEASURES - WASTE</t>
  </si>
  <si>
    <t>Surface de plancher</t>
  </si>
  <si>
    <t>Surface commerciale utile (commerces)</t>
  </si>
  <si>
    <t>Surface habitable (résidentiel)</t>
  </si>
  <si>
    <t>Living area (residential)</t>
  </si>
  <si>
    <t>Surface de parking</t>
  </si>
  <si>
    <t>Parking surface area</t>
  </si>
  <si>
    <r>
      <t xml:space="preserve">BUILDING SURFACE AREA </t>
    </r>
    <r>
      <rPr>
        <b/>
        <i/>
        <sz val="12"/>
        <color rgb="FFFF0000"/>
        <rFont val="Calibri"/>
        <family val="2"/>
        <scheme val="minor"/>
      </rPr>
      <t>(SEE GUIDELINES)</t>
    </r>
  </si>
  <si>
    <t>BUILDING CERTIFICATIONS</t>
  </si>
  <si>
    <t>Ville</t>
  </si>
  <si>
    <t>Consommation totale d'eau</t>
  </si>
  <si>
    <t>TRUE/FALSE</t>
  </si>
  <si>
    <t>Ville en MAJUSCULES (ex : PARIS)</t>
  </si>
  <si>
    <t>Renseigner une 6ème certification ou une certification absente de la liste.</t>
  </si>
  <si>
    <t>Water sub-metering by area or use</t>
  </si>
  <si>
    <t>Sous-comptage d'eau par zone ou usage</t>
  </si>
  <si>
    <t>Pour les bâtiments résidentiels seulement. Renseigner la surface habitable telle que définie par l'article R156-1 du Code de la construction et de l'habitation.</t>
  </si>
  <si>
    <t>Volume total d'eau de pluie collectée sur l'intégralité du site.</t>
  </si>
  <si>
    <t>Tout autre commentaire ou remarque.</t>
  </si>
  <si>
    <t>En cas de prétraitement des eaux usées, renseigner le volume total d'eau traitée sur l'ensemble du site.</t>
  </si>
  <si>
    <t>Installations informatiques lourdes</t>
  </si>
  <si>
    <t>Préciser si le bâtiment est inscrit au patrimoine.</t>
  </si>
  <si>
    <t>Relevés de compteurs effectués automatiquement à des fréquences prédéfinies par des systèmes de gestion des bâtiments ou des systèmes de comptage intelligents.</t>
  </si>
  <si>
    <t>Renseigner la somme de toutes les surfaces de stationnement, couvertes ou non, en infrastructure ou non, dès lors qu'une consommation d'énergie leur est associée.</t>
  </si>
  <si>
    <t>Code du bâtiment interne à l'organisme, si applicable.</t>
  </si>
  <si>
    <r>
      <t xml:space="preserve">Le </t>
    </r>
    <r>
      <rPr>
        <b/>
        <sz val="11"/>
        <color rgb="FFFF0000"/>
        <rFont val="Calibri"/>
        <family val="2"/>
        <scheme val="minor"/>
      </rPr>
      <t>taux de vacance T_vac</t>
    </r>
    <r>
      <rPr>
        <sz val="11"/>
        <color theme="1"/>
        <rFont val="Calibri"/>
        <family val="2"/>
        <scheme val="minor"/>
      </rPr>
      <t xml:space="preserve"> correspond au pourcentage des surfaces des parties privatives non occupées, pondérées par la durée d'occupation de chacune des surfaces.
</t>
    </r>
    <r>
      <rPr>
        <b/>
        <sz val="11"/>
        <color theme="1"/>
        <rFont val="Calibri"/>
        <family val="2"/>
        <scheme val="minor"/>
      </rPr>
      <t xml:space="preserve">T_vac = [1 - (Spp_occ / Spp_tot) </t>
    </r>
    <r>
      <rPr>
        <b/>
        <sz val="11"/>
        <color theme="1"/>
        <rFont val="Calibri"/>
        <family val="2"/>
      </rPr>
      <t>×</t>
    </r>
    <r>
      <rPr>
        <b/>
        <sz val="11"/>
        <color theme="1"/>
        <rFont val="Calibri"/>
        <family val="2"/>
        <scheme val="minor"/>
      </rPr>
      <t xml:space="preserve"> (t_occ / 365)] × 100</t>
    </r>
    <r>
      <rPr>
        <sz val="11"/>
        <color theme="1"/>
        <rFont val="Calibri"/>
        <family val="2"/>
        <scheme val="minor"/>
      </rPr>
      <t xml:space="preserve">
</t>
    </r>
    <r>
      <rPr>
        <b/>
        <sz val="11"/>
        <color theme="1"/>
        <rFont val="Calibri"/>
        <family val="2"/>
        <scheme val="minor"/>
      </rPr>
      <t>Spp_occ</t>
    </r>
    <r>
      <rPr>
        <sz val="11"/>
        <color theme="1"/>
        <rFont val="Calibri"/>
        <family val="2"/>
        <scheme val="minor"/>
      </rPr>
      <t xml:space="preserve"> : surface des parties privatives occupées
</t>
    </r>
    <r>
      <rPr>
        <b/>
        <sz val="11"/>
        <color theme="1"/>
        <rFont val="Calibri"/>
        <family val="2"/>
        <scheme val="minor"/>
      </rPr>
      <t>Spp_tot</t>
    </r>
    <r>
      <rPr>
        <sz val="11"/>
        <color theme="1"/>
        <rFont val="Calibri"/>
        <family val="2"/>
        <scheme val="minor"/>
      </rPr>
      <t xml:space="preserve"> : surface totale des parties privatives (i.e. louables), incluant les surfaces en travaux
</t>
    </r>
    <r>
      <rPr>
        <b/>
        <sz val="11"/>
        <color theme="1"/>
        <rFont val="Calibri"/>
        <family val="2"/>
        <scheme val="minor"/>
      </rPr>
      <t>t_occ</t>
    </r>
    <r>
      <rPr>
        <sz val="11"/>
        <color theme="1"/>
        <rFont val="Calibri"/>
        <family val="2"/>
        <scheme val="minor"/>
      </rPr>
      <t xml:space="preserve"> : durée d'occupation des surfaces privatives (en jours calendaires)
</t>
    </r>
    <r>
      <rPr>
        <i/>
        <u/>
        <sz val="11"/>
        <color theme="1"/>
        <rFont val="Calibri"/>
        <family val="2"/>
        <scheme val="minor"/>
      </rPr>
      <t>Exemple</t>
    </r>
    <r>
      <rPr>
        <i/>
        <sz val="11"/>
        <color theme="1"/>
        <rFont val="Calibri"/>
        <family val="2"/>
        <scheme val="minor"/>
      </rPr>
      <t xml:space="preserve"> : Pour un immeuble avec 10 000 m² de surfaces louables dont (1) 1000 m² en travaux pendant 9 mois et occupés pendant 3 mois, (2) 2000 m² occupés pendant 1 mois et non occupés le reste de l'année, et (3) 7000 m² occupés en continu pendant l'année : T_vac = 1 - (1000 / 10000) × (91 / 365) - (2000 / 10000) × (30 / 365) - (7000 / 10000) × (365 / 365) = 26 %.</t>
    </r>
  </si>
  <si>
    <r>
      <t xml:space="preserve">Moyenne des amplitude horaires annuelles de chaque lot ou partie du bâtiment, pondérée par la surface du lot. </t>
    </r>
    <r>
      <rPr>
        <b/>
        <sz val="11"/>
        <color theme="1"/>
        <rFont val="Calibri"/>
        <family val="2"/>
        <scheme val="minor"/>
      </rPr>
      <t xml:space="preserve">
T_an = (S_pp_i / Spp_occ) × T_an_1 + (S_pp_2 / Spp_occ) × T_an_2 + ... 
S_pp_occ</t>
    </r>
    <r>
      <rPr>
        <sz val="11"/>
        <color theme="1"/>
        <rFont val="Calibri"/>
        <family val="2"/>
        <scheme val="minor"/>
      </rPr>
      <t xml:space="preserve"> : Surface des parties privatives occupées (voir "Taux de vacance")
</t>
    </r>
    <r>
      <rPr>
        <b/>
        <sz val="11"/>
        <color theme="1"/>
        <rFont val="Calibri"/>
        <family val="2"/>
        <scheme val="minor"/>
      </rPr>
      <t>S_pp_i</t>
    </r>
    <r>
      <rPr>
        <sz val="11"/>
        <color theme="1"/>
        <rFont val="Calibri"/>
        <family val="2"/>
        <scheme val="minor"/>
      </rPr>
      <t xml:space="preserve"> : Surface parties privatives du lot </t>
    </r>
    <r>
      <rPr>
        <i/>
        <sz val="11"/>
        <color theme="1"/>
        <rFont val="Calibri"/>
        <family val="2"/>
        <scheme val="minor"/>
      </rPr>
      <t xml:space="preserve">i </t>
    </r>
    <r>
      <rPr>
        <sz val="11"/>
        <color theme="1"/>
        <rFont val="Calibri"/>
        <family val="2"/>
        <scheme val="minor"/>
      </rPr>
      <t xml:space="preserve">(en m²)
</t>
    </r>
    <r>
      <rPr>
        <b/>
        <sz val="11"/>
        <color theme="1"/>
        <rFont val="Calibri"/>
        <family val="2"/>
        <scheme val="minor"/>
      </rPr>
      <t>T_an_i</t>
    </r>
    <r>
      <rPr>
        <sz val="11"/>
        <color theme="1"/>
        <rFont val="Calibri"/>
        <family val="2"/>
        <scheme val="minor"/>
      </rPr>
      <t xml:space="preserve"> : amplitude horaire annuelle du lot </t>
    </r>
    <r>
      <rPr>
        <i/>
        <sz val="11"/>
        <color theme="1"/>
        <rFont val="Calibri"/>
        <family val="2"/>
        <scheme val="minor"/>
      </rPr>
      <t>i</t>
    </r>
    <r>
      <rPr>
        <sz val="11"/>
        <color theme="1"/>
        <rFont val="Calibri"/>
        <family val="2"/>
        <scheme val="minor"/>
      </rPr>
      <t xml:space="preserve"> (en heures ouvrées) 
</t>
    </r>
    <r>
      <rPr>
        <i/>
        <u/>
        <sz val="11"/>
        <color theme="1"/>
        <rFont val="Calibri"/>
        <family val="2"/>
        <scheme val="minor"/>
      </rPr>
      <t>Exemple 1</t>
    </r>
    <r>
      <rPr>
        <i/>
        <sz val="11"/>
        <color theme="1"/>
        <rFont val="Calibri"/>
        <family val="2"/>
        <scheme val="minor"/>
      </rPr>
      <t xml:space="preserve"> : Bâtiment composé d'un seul lot, ouvert du lundi au vendredi, toute l'année, entre 8h et 20h : T_an = 52 semaines × 5 jours × 12h = 3120 h ouvrées/an
</t>
    </r>
    <r>
      <rPr>
        <i/>
        <u/>
        <sz val="11"/>
        <color theme="1"/>
        <rFont val="Calibri"/>
        <family val="2"/>
        <scheme val="minor"/>
      </rPr>
      <t>Exemple 2</t>
    </r>
    <r>
      <rPr>
        <i/>
        <sz val="11"/>
        <color theme="1"/>
        <rFont val="Calibri"/>
        <family val="2"/>
        <scheme val="minor"/>
      </rPr>
      <t xml:space="preserve"> : Bâtiment avec 10 000 m² de surface louable, composé de 2 lots avec des horaires différents : (1) un lot de 1000 m² ouvert toute l'année, 7 jours/semaine, de 7h à 22h ; (2) un lot de 9000 m² ouvert toute l'année à l'exception de 2 semaines en août, 5 jours/semaine, entre 8h et 20h. T_an = (1000 / 10000) × (52 × 7 × 15) × (9000 / 10000) × (50 × 5 × 12) = 3246 h ouvrées/an.</t>
    </r>
  </si>
  <si>
    <r>
      <t xml:space="preserve">Si une ou des parties du bâtiment sont occupées partiellement (par exemple en cas de travaux ou d'absence de locataire une partie de l'année), calculer la moyenne annuelle du nombre d'occupants de chaque partie du bâtiment, pondérée par la durée d'occupation de cette partie. 
</t>
    </r>
    <r>
      <rPr>
        <b/>
        <sz val="11"/>
        <color rgb="FF000000"/>
        <rFont val="Calibri"/>
        <family val="2"/>
        <scheme val="minor"/>
      </rPr>
      <t>N_occ = (t_1 / 365) × N_occ_1 + (t_2 / 365) × N_occ_2 + ...</t>
    </r>
    <r>
      <rPr>
        <sz val="11"/>
        <color rgb="FF000000"/>
        <rFont val="Calibri"/>
        <family val="2"/>
        <scheme val="minor"/>
      </rPr>
      <t xml:space="preserve">
</t>
    </r>
    <r>
      <rPr>
        <b/>
        <sz val="11"/>
        <color rgb="FF000000"/>
        <rFont val="Calibri"/>
        <family val="2"/>
        <scheme val="minor"/>
      </rPr>
      <t>N_occ_i</t>
    </r>
    <r>
      <rPr>
        <sz val="11"/>
        <color rgb="FF000000"/>
        <rFont val="Calibri"/>
        <family val="2"/>
        <scheme val="minor"/>
      </rPr>
      <t xml:space="preserve"> : Nombre moyen d'occupants dans le lot </t>
    </r>
    <r>
      <rPr>
        <i/>
        <sz val="11"/>
        <color rgb="FF000000"/>
        <rFont val="Calibri"/>
        <family val="2"/>
        <scheme val="minor"/>
      </rPr>
      <t>i</t>
    </r>
    <r>
      <rPr>
        <sz val="11"/>
        <color rgb="FF000000"/>
        <rFont val="Calibri"/>
        <family val="2"/>
        <scheme val="minor"/>
      </rPr>
      <t xml:space="preserve"> sur toute la durée d'occupation </t>
    </r>
    <r>
      <rPr>
        <i/>
        <sz val="11"/>
        <color rgb="FF000000"/>
        <rFont val="Calibri"/>
        <family val="2"/>
        <scheme val="minor"/>
      </rPr>
      <t>t_i</t>
    </r>
    <r>
      <rPr>
        <sz val="11"/>
        <color rgb="FF000000"/>
        <rFont val="Calibri"/>
        <family val="2"/>
        <scheme val="minor"/>
      </rPr>
      <t xml:space="preserve">
</t>
    </r>
    <r>
      <rPr>
        <b/>
        <sz val="11"/>
        <color rgb="FF000000"/>
        <rFont val="Calibri"/>
        <family val="2"/>
        <scheme val="minor"/>
      </rPr>
      <t>t_i</t>
    </r>
    <r>
      <rPr>
        <sz val="11"/>
        <color rgb="FF000000"/>
        <rFont val="Calibri"/>
        <family val="2"/>
        <scheme val="minor"/>
      </rPr>
      <t xml:space="preserve"> : Durée d'occupation du lot </t>
    </r>
    <r>
      <rPr>
        <i/>
        <sz val="11"/>
        <color rgb="FF000000"/>
        <rFont val="Calibri"/>
        <family val="2"/>
        <scheme val="minor"/>
      </rPr>
      <t xml:space="preserve">i
</t>
    </r>
    <r>
      <rPr>
        <sz val="11"/>
        <color rgb="FF000000"/>
        <rFont val="Calibri"/>
        <family val="2"/>
        <scheme val="minor"/>
      </rPr>
      <t xml:space="preserve">
</t>
    </r>
    <r>
      <rPr>
        <i/>
        <u/>
        <sz val="11"/>
        <color rgb="FF000000"/>
        <rFont val="Calibri"/>
        <family val="2"/>
        <scheme val="minor"/>
      </rPr>
      <t>Exemple</t>
    </r>
    <r>
      <rPr>
        <i/>
        <sz val="11"/>
        <color rgb="FF000000"/>
        <rFont val="Calibri"/>
        <family val="2"/>
        <scheme val="minor"/>
      </rPr>
      <t xml:space="preserve"> : Bâtiment composé de 2 lots avec (1) un lot occupé 6 mois avec 100 occupants en moyenne et (2) un lot occupé toute l'année avec 40 occupants en moyenne : N_occ = (183 / 365) × 100 + (365 / 365) × 40 = 90 occupants</t>
    </r>
  </si>
  <si>
    <t>Voir définition de la surface chauffée.</t>
  </si>
  <si>
    <r>
      <t xml:space="preserve">Surface sur laquelle les consommations d'énergie sont connues, égale à toute ou une partie de la surface de plancher. A renseigner si les consommations ne sont pas connues pour l’intégralité de la surface de plancher. Inclure les surfaces des parties en travaux si celles-ci font l'objet de consommations d'énergies et que ces dernières sont connues.
</t>
    </r>
    <r>
      <rPr>
        <b/>
        <sz val="11"/>
        <color rgb="FFFF0000"/>
        <rFont val="Calibri"/>
        <family val="2"/>
        <scheme val="minor"/>
      </rPr>
      <t xml:space="preserve">Attention : la surface de reporting doit être </t>
    </r>
    <r>
      <rPr>
        <b/>
        <u/>
        <sz val="11"/>
        <color rgb="FFFF0000"/>
        <rFont val="Calibri"/>
        <family val="2"/>
        <scheme val="minor"/>
      </rPr>
      <t>inférieure ou égale</t>
    </r>
    <r>
      <rPr>
        <b/>
        <sz val="11"/>
        <color rgb="FFFF0000"/>
        <rFont val="Calibri"/>
        <family val="2"/>
        <scheme val="minor"/>
      </rPr>
      <t xml:space="preserve"> à la surface de plancher.</t>
    </r>
  </si>
  <si>
    <t>Waste reclamation/recycling rate</t>
  </si>
  <si>
    <t>ENERGY CONSUMPTION</t>
  </si>
  <si>
    <t>Préciser la typologie propre à votre organisme, le cas échéant. Cette fonctionnalité permet de préciser le périmètre de benchmark.</t>
  </si>
  <si>
    <t>Année de dépôt du permis de construire du bâtiment.</t>
  </si>
  <si>
    <t>Préciser la réglementation thermique applicable au bâtiment.</t>
  </si>
  <si>
    <t>High-rise building</t>
  </si>
  <si>
    <t>Haussmannian-like building</t>
  </si>
  <si>
    <t>Immeuble de grande hauteur (IGH)</t>
  </si>
  <si>
    <t>Préciser si le bâtiment est haussmannien ou de type haussmannien, au sens historique du terme. Un bâtiment de type haussmannien est tout bâtiment dont le cachet historique rend difficile, voire impossible, toute rénovation par l'extérieur. Ces bâtiments ont dans l'immense majorité des cas été construits avant 1940.</t>
  </si>
  <si>
    <t>DISTRICT NETWORK INFO</t>
  </si>
  <si>
    <t>Code unique du bâtiment attribué par l’OID.</t>
  </si>
  <si>
    <t>Nom public du bâtiment s'il y a lieu, nom interne le cas échéant.</t>
  </si>
  <si>
    <r>
      <t xml:space="preserve">Renseigner la </t>
    </r>
    <r>
      <rPr>
        <b/>
        <sz val="11"/>
        <color rgb="FFFF0000"/>
        <rFont val="Calibri"/>
        <family val="2"/>
        <scheme val="minor"/>
      </rPr>
      <t xml:space="preserve">surface de plancher </t>
    </r>
    <r>
      <rPr>
        <sz val="11"/>
        <color theme="1"/>
        <rFont val="Calibri"/>
        <family val="2"/>
        <scheme val="minor"/>
      </rPr>
      <t>(SDP) du bâtiment telle que définie par l'</t>
    </r>
    <r>
      <rPr>
        <b/>
        <sz val="11"/>
        <color theme="1"/>
        <rFont val="Calibri"/>
        <family val="2"/>
        <scheme val="minor"/>
      </rPr>
      <t>article R111-22 du Code de l'urbanisme</t>
    </r>
    <r>
      <rPr>
        <sz val="11"/>
        <color theme="1"/>
        <rFont val="Calibri"/>
        <family val="2"/>
        <scheme val="minor"/>
      </rPr>
      <t xml:space="preserve">, couvrant la totalité des parties communes et privatives. Attention : ne pas inclure la surface des parkings, qui est à renseigner dans la colonne "Parking surface area". 
Si la SDP n'est pas connue, renseigner la surface utile brute (SUB). A défaut, renseigner SHON/1,1 (SHON = surface hors œuvre nette). </t>
    </r>
  </si>
  <si>
    <r>
      <t>Pour les commerces uniquement. La surface commerciale utile ou surface locative brute (</t>
    </r>
    <r>
      <rPr>
        <i/>
        <sz val="11"/>
        <color theme="1"/>
        <rFont val="Calibri"/>
        <family val="2"/>
        <scheme val="minor"/>
      </rPr>
      <t>Gross leasing area - GLA</t>
    </r>
    <r>
      <rPr>
        <sz val="11"/>
        <color theme="1"/>
        <rFont val="Calibri"/>
        <family val="2"/>
        <scheme val="minor"/>
      </rPr>
      <t xml:space="preserve">) correspond à surface privative louée ou vendue à des commerçants (bureaux et réserves inclus). Elle doit donc être </t>
    </r>
    <r>
      <rPr>
        <u/>
        <sz val="11"/>
        <color theme="1"/>
        <rFont val="Calibri"/>
        <family val="2"/>
        <scheme val="minor"/>
      </rPr>
      <t>inférieure ou égale à la surface de plancher</t>
    </r>
    <r>
      <rPr>
        <sz val="11"/>
        <color theme="1"/>
        <rFont val="Calibri"/>
        <family val="2"/>
        <scheme val="minor"/>
      </rPr>
      <t>.</t>
    </r>
  </si>
  <si>
    <t>Préciser si le bâtiment est un immeuble de grande hauteur (IGH), à savoir si le plancher bas du dernier niveau est situé à plus de 50 m (résidentiel) ou de 28 m (non résidentiel). Définition valable pour la France uniquement.</t>
  </si>
  <si>
    <t>Date de fin de reporting des consommations énergétiques. Si plusieurs dates coexistent, choisir la plus récente.</t>
  </si>
  <si>
    <t>Date de début de reporting des consommations d'eau.</t>
  </si>
  <si>
    <t>Date de fin de reporting des consommations d'eau.</t>
  </si>
  <si>
    <t>Date de début de reporting de la production de déchets.</t>
  </si>
  <si>
    <t>Date de fin de reporting de la production de déchets.</t>
  </si>
  <si>
    <t>Sélectionner la certification dans la liste. Laisser vide si aucune certification n'est applicable au bâtiment. Si la certification applicable au bâtiment n'est pas dans la liste, la renseigner dans "Other certification".</t>
  </si>
  <si>
    <t>Voir "Certification 1".</t>
  </si>
  <si>
    <t>Sélectionner l'étiquette DPE du bâtiment dans le menu déroulant.</t>
  </si>
  <si>
    <t>Année de réalisation du DPE.</t>
  </si>
  <si>
    <t>Production de déchets, toutes catégories confondues, sur le périmètre indiqué dans "Reporting area - Waste"</t>
  </si>
  <si>
    <r>
      <rPr>
        <b/>
        <sz val="11"/>
        <rFont val="Calibri"/>
        <family val="2"/>
        <scheme val="minor"/>
      </rPr>
      <t xml:space="preserve">Cette </t>
    </r>
    <r>
      <rPr>
        <b/>
        <sz val="11"/>
        <color rgb="FFFF0000"/>
        <rFont val="Calibri"/>
        <family val="2"/>
        <scheme val="minor"/>
      </rPr>
      <t>section</t>
    </r>
    <r>
      <rPr>
        <b/>
        <sz val="11"/>
        <rFont val="Calibri"/>
        <family val="2"/>
        <scheme val="minor"/>
      </rPr>
      <t xml:space="preserve"> est </t>
    </r>
    <r>
      <rPr>
        <b/>
        <sz val="11"/>
        <color rgb="FFFF0000"/>
        <rFont val="Calibri"/>
        <family val="2"/>
        <scheme val="minor"/>
      </rPr>
      <t>essentielle</t>
    </r>
    <r>
      <rPr>
        <b/>
        <sz val="11"/>
        <rFont val="Calibri"/>
        <family val="2"/>
        <scheme val="minor"/>
      </rPr>
      <t xml:space="preserve"> afin de traiter correctement les données de consommation d'eau, qui doivent correspondre au périmètre de reporting renseigné.</t>
    </r>
    <r>
      <rPr>
        <sz val="11"/>
        <color theme="1"/>
        <rFont val="Calibri"/>
        <family val="2"/>
        <scheme val="minor"/>
      </rPr>
      <t xml:space="preserve">
</t>
    </r>
    <r>
      <rPr>
        <i/>
        <sz val="11"/>
        <color theme="1"/>
        <rFont val="Calibri"/>
        <family val="2"/>
        <scheme val="minor"/>
      </rPr>
      <t>Voir "Scope of reporting - Energy"</t>
    </r>
  </si>
  <si>
    <r>
      <t xml:space="preserve">Surface de reporting des données de consommation d'eau.
</t>
    </r>
    <r>
      <rPr>
        <i/>
        <sz val="11"/>
        <color theme="1"/>
        <rFont val="Calibri"/>
        <family val="2"/>
        <scheme val="minor"/>
      </rPr>
      <t>Voir "Reporting area - Energy"</t>
    </r>
  </si>
  <si>
    <t>Consommation de bois en kg sur le périmètre indiqué dans "Scope of reporting - Energy".</t>
  </si>
  <si>
    <t>Consommation de froid urbain en kWh d’énergie finale, non corrigée d’éventuelles variations, sur le périmètre indiqué dans "Scope of reporting - Energy".</t>
  </si>
  <si>
    <t>Consommation de chauffage urbain en kWh d’énergie finale, non corrigée d’éventuelles variations, sur le périmètre indiqué dans "Scope of reporting - Energy".</t>
  </si>
  <si>
    <t>Consommation de fioul en litres, non corrigée d’éventuelles variations, sur le périmètre indiqué dans "Scope of reporting - Energy".</t>
  </si>
  <si>
    <r>
      <rPr>
        <b/>
        <sz val="11"/>
        <rFont val="Calibri"/>
        <family val="2"/>
        <scheme val="minor"/>
      </rPr>
      <t xml:space="preserve">Cette </t>
    </r>
    <r>
      <rPr>
        <b/>
        <sz val="11"/>
        <color rgb="FFFF0000"/>
        <rFont val="Calibri"/>
        <family val="2"/>
        <scheme val="minor"/>
      </rPr>
      <t>section</t>
    </r>
    <r>
      <rPr>
        <b/>
        <sz val="11"/>
        <rFont val="Calibri"/>
        <family val="2"/>
        <scheme val="minor"/>
      </rPr>
      <t xml:space="preserve"> est </t>
    </r>
    <r>
      <rPr>
        <b/>
        <sz val="11"/>
        <color rgb="FFFF0000"/>
        <rFont val="Calibri"/>
        <family val="2"/>
        <scheme val="minor"/>
      </rPr>
      <t>essentielle</t>
    </r>
    <r>
      <rPr>
        <b/>
        <sz val="11"/>
        <rFont val="Calibri"/>
        <family val="2"/>
        <scheme val="minor"/>
      </rPr>
      <t xml:space="preserve"> afin de traiter correctement les données de production de déchets, qui doivent correspondre au périmètre de reporting renseigné.</t>
    </r>
    <r>
      <rPr>
        <sz val="11"/>
        <color theme="1"/>
        <rFont val="Calibri"/>
        <family val="2"/>
        <scheme val="minor"/>
      </rPr>
      <t xml:space="preserve">
</t>
    </r>
    <r>
      <rPr>
        <i/>
        <sz val="11"/>
        <color theme="1"/>
        <rFont val="Calibri"/>
        <family val="2"/>
        <scheme val="minor"/>
      </rPr>
      <t>Voir "Scope of reporting - Energy"</t>
    </r>
  </si>
  <si>
    <r>
      <t xml:space="preserve">Surface de reporting des données de production de déchets.
</t>
    </r>
    <r>
      <rPr>
        <i/>
        <sz val="11"/>
        <color theme="1"/>
        <rFont val="Calibri"/>
        <family val="2"/>
        <scheme val="minor"/>
      </rPr>
      <t>Voir "Reporting area - Energy"</t>
    </r>
  </si>
  <si>
    <r>
      <t xml:space="preserve">Pourcentage de déchets valorisés, c'est-à-dire réutilisés, recyclés ou utilisés pour la production d'énergie. Les déchets incinérés ou enfouis ne sont pas considérés comme valorisés.
Taux de valorisation </t>
    </r>
    <r>
      <rPr>
        <b/>
        <sz val="11"/>
        <color theme="1"/>
        <rFont val="Calibri"/>
        <family val="2"/>
        <scheme val="minor"/>
      </rPr>
      <t>= (</t>
    </r>
    <r>
      <rPr>
        <sz val="11"/>
        <color theme="1"/>
        <rFont val="Calibri"/>
        <family val="2"/>
        <scheme val="minor"/>
      </rPr>
      <t>kg de déchets valorisés</t>
    </r>
    <r>
      <rPr>
        <b/>
        <sz val="11"/>
        <color theme="1"/>
        <rFont val="Calibri"/>
        <family val="2"/>
        <scheme val="minor"/>
      </rPr>
      <t>) / (</t>
    </r>
    <r>
      <rPr>
        <sz val="11"/>
        <color theme="1"/>
        <rFont val="Calibri"/>
        <family val="2"/>
        <scheme val="minor"/>
      </rPr>
      <t>kg de déchets produits</t>
    </r>
    <r>
      <rPr>
        <b/>
        <sz val="11"/>
        <color theme="1"/>
        <rFont val="Calibri"/>
        <family val="2"/>
        <scheme val="minor"/>
      </rPr>
      <t>) x</t>
    </r>
    <r>
      <rPr>
        <sz val="11"/>
        <color theme="1"/>
        <rFont val="Calibri"/>
        <family val="2"/>
        <scheme val="minor"/>
      </rPr>
      <t xml:space="preserve"> 100</t>
    </r>
  </si>
  <si>
    <t>Indiquer si le tri sélectif est pratiqué sur site.</t>
  </si>
  <si>
    <t>Indiqué si un compacteur ou broyeur est présent sur site.</t>
  </si>
  <si>
    <t>Indiquer si un sous-comptage des consommations énergétiques est effectué dans le bâtiment.</t>
  </si>
  <si>
    <t>Indiquer si des capteurs de présence sont installés dans le bâtiment.</t>
  </si>
  <si>
    <t>Indiquer si des travaux de rénovation ont été effectués sur l'enveloppe du bâtiment (ex : isolation par l'extérieur).</t>
  </si>
  <si>
    <t>Indiquer si un sous-comptage d'eau a été mis en place dans le bâtiment.</t>
  </si>
  <si>
    <t>Indiquer si un système de récupération des eaux de pluie est présent dans le bâtiment.</t>
  </si>
  <si>
    <t>Indiquer si un système de détection des fuites est présent dans le bâtiment.</t>
  </si>
  <si>
    <t>Indiquer si un prétraitement des eaux usés est réalisé sur site.</t>
  </si>
  <si>
    <t>Unique building code (building ID) assigned by the OID.</t>
  </si>
  <si>
    <t>Public name of the building if applicable, internal name if applicable.</t>
  </si>
  <si>
    <t>Internal building code, if applicable.</t>
  </si>
  <si>
    <t>City in capital letters (e.g. PARIS)</t>
  </si>
  <si>
    <t>Postcode (e.g. 75002)</t>
  </si>
  <si>
    <t>Floor area</t>
  </si>
  <si>
    <t xml:space="preserve">Habitable surface area, if applicable. For residential buildings only. </t>
  </si>
  <si>
    <t>For retail premises only. The gross leasable area (GLA) corresponds to the private surface area rented or sold to retailers (including offices and reserves). It must therefore be less than or equal to the floor area.</t>
  </si>
  <si>
    <t>Enter the sum of all parking areas, whether covered or not, with or without infrastructure, where energy consumption is associated with them.</t>
  </si>
  <si>
    <t>Specify the "Réglementation thermique" applicable to the building (France only).</t>
  </si>
  <si>
    <t>Specify whether the building is a high-rise (the definition may depend on the country the building is located).</t>
  </si>
  <si>
    <t>Specify whether the building is Haussmannian or Haussmann-type, in the historical sense of the term. A Haussmann-style building is any building whose historic character makes renovation from the outside difficult, if not impossible. In the vast majority of cases, these buildings were constructed before 1940.</t>
  </si>
  <si>
    <t>Specify whether the building is listed as heritage.</t>
  </si>
  <si>
    <t>If accommodation, indicate the number of keys.
If health asset, indicate number of rooms.</t>
  </si>
  <si>
    <t>Select the certification from the list. Leave blank if no certification is applicable to the building. If the certification applicable to the building is not in the list, enter it in "Other certification".</t>
  </si>
  <si>
    <t>See "Certification 1".</t>
  </si>
  <si>
    <t>Enter a 6th certification or a certification not in the list.</t>
  </si>
  <si>
    <t>End date for energy consumption reporting. If several dates coexist, choose the most recent.</t>
  </si>
  <si>
    <t>Heated surface area for which the energy consumption is known. The heated area is equal to all or part of the energy consumption reporting area entered in the previous field.</t>
  </si>
  <si>
    <t>See definition of heated surface area.</t>
  </si>
  <si>
    <t>Electricity consumption in kWh of final energy, unadjusted for any variations, after deduction of self-consumed electricity and consumption by car parks, within the scope selected in "Scope of reporting - Energy".</t>
  </si>
  <si>
    <t>Fuel oil consumption in litres, unadjusted for any variations, within the scope selected in "Scope of reporting - Energy".</t>
  </si>
  <si>
    <t>District heating consumption in kWh of final energy, unadjusted for any variations, within the scope selected in "Scope of reporting - Energy".</t>
  </si>
  <si>
    <t>District cooling consumption in kWh of final energy, unadjusted for any variations, within the scope selected in "Scope of reporting - Energy".</t>
  </si>
  <si>
    <t>Wood consumption in kg, unadjusted for any variations, within the scope selected in "Scope of reporting - Energy".</t>
  </si>
  <si>
    <t>Start date of water consumption reporting.</t>
  </si>
  <si>
    <t>End date of water consumption reporting.</t>
  </si>
  <si>
    <t>Start date of waste generation reporting.</t>
  </si>
  <si>
    <t>End date of waste generation reporting.</t>
  </si>
  <si>
    <t>Waste generation in kg, all categories combined, without deducting any contribution, and within the scope selected in "Scope of reporting - Waste".</t>
  </si>
  <si>
    <t>Indicate whether water sub-metering has been installed in the building.</t>
  </si>
  <si>
    <t>Indicate whether the building has a leak detection system.</t>
  </si>
  <si>
    <t>Indicate whether the building has a rainwater harvesting system.</t>
  </si>
  <si>
    <t>Total volume of rainwater collected on the entire site.</t>
  </si>
  <si>
    <t>Indicate whether wastewater pre-treatment is carried out on site.</t>
  </si>
  <si>
    <t>If waste water is pre-treated, enter the total volume of water treated on the entire site.</t>
  </si>
  <si>
    <t>0-100%</t>
  </si>
  <si>
    <t>Indicate whether selective sorting is carried out on site.</t>
  </si>
  <si>
    <t>Indicate whether a compactor or shredder is present on site.</t>
  </si>
  <si>
    <t>Indicate whether presence sensors are installed in the building.</t>
  </si>
  <si>
    <t>Meter readings taken automatically at predefined frequencies by building management systems or intelligent metering systems.</t>
  </si>
  <si>
    <t>Indicate whether energy consumption is sub-metered in the building.</t>
  </si>
  <si>
    <t>Indicate whether renovation work has been carried out on the building envelope (e.g. external insulation).</t>
  </si>
  <si>
    <t>Parking electricity consumption</t>
  </si>
  <si>
    <t>Consommation d’électricité en kWh d’énergie finale, non corrigée d’éventuelles variations, déduction faite de l'autoconsommation et de la consommation des parkings (à renseigner séparément), sur le périmètre indiqué dans "Scope of reporting - Energy".</t>
  </si>
  <si>
    <t>Electricity consumption of car parks, including, where applicable, electric vehicle charging stations.</t>
  </si>
  <si>
    <t>Ensemble de magasins connectés par des parties communes couvertes.</t>
  </si>
  <si>
    <t>Building (independent building)</t>
  </si>
  <si>
    <t>Lot (part of a building)</t>
  </si>
  <si>
    <t>No thermal regulation or outside France</t>
  </si>
  <si>
    <t>RT 1976</t>
  </si>
  <si>
    <t>RT 1988</t>
  </si>
  <si>
    <t>RT 2000</t>
  </si>
  <si>
    <t>RT 2005</t>
  </si>
  <si>
    <t>RT Globale 2008</t>
  </si>
  <si>
    <t>RT 2012</t>
  </si>
  <si>
    <t>RE 2020</t>
  </si>
  <si>
    <t>Electricity</t>
  </si>
  <si>
    <t>Fuel oil</t>
  </si>
  <si>
    <t>Thermal solar</t>
  </si>
  <si>
    <t>Geothermal</t>
  </si>
  <si>
    <t>Wood</t>
  </si>
  <si>
    <t>No heating system</t>
  </si>
  <si>
    <t>Air-to-air system</t>
  </si>
  <si>
    <t>Water-to-water system (geothermal)</t>
  </si>
  <si>
    <t>Air-to-water system</t>
  </si>
  <si>
    <t>Electricity (Joule effect)</t>
  </si>
  <si>
    <t>Individual gas heating</t>
  </si>
  <si>
    <t>Collective gas heating</t>
  </si>
  <si>
    <t>Wood-fired heating</t>
  </si>
  <si>
    <t>Other (fuel oil, coal, etc.)</t>
  </si>
  <si>
    <t>No</t>
  </si>
  <si>
    <t>Yes for thermal comfort and productive use</t>
  </si>
  <si>
    <t>Yes for thermal comfort only</t>
  </si>
  <si>
    <t>Yes for productive only</t>
  </si>
  <si>
    <t>No cooling system</t>
  </si>
  <si>
    <t>Water-to-water system (non-geothermal)</t>
  </si>
  <si>
    <t>Adiabatic cooling</t>
  </si>
  <si>
    <t>Other (geocooling, etc.)</t>
  </si>
  <si>
    <t>IT room &lt; 20 m²</t>
  </si>
  <si>
    <t>20 m² &lt; IT room &lt; 100 m²</t>
  </si>
  <si>
    <t>100 m² &lt; IT room &lt; 500 m²</t>
  </si>
  <si>
    <t>IT room &gt; 500 m²</t>
  </si>
  <si>
    <t>Yes (IT room surface area unspecified)</t>
  </si>
  <si>
    <t>Yes without charging stations</t>
  </si>
  <si>
    <t>Yes with charging stations</t>
  </si>
  <si>
    <t>Common and rental areas</t>
  </si>
  <si>
    <t>Common areas and part of rental areas</t>
  </si>
  <si>
    <t>Common areas only</t>
  </si>
  <si>
    <t>Rental areas only</t>
  </si>
  <si>
    <t>No treatment</t>
  </si>
  <si>
    <t>Physico-chemical treatment</t>
  </si>
  <si>
    <t>Primary</t>
  </si>
  <si>
    <t>Secondary</t>
  </si>
  <si>
    <t>Tertiary</t>
  </si>
  <si>
    <t>#</t>
  </si>
  <si>
    <t xml:space="preserve">                                       GREEN BUILDING OBSERVATORY</t>
  </si>
  <si>
    <t>Centre de congrès, centre d'exposition, parc d'exposition, centre de conférence, palais des congrès…</t>
  </si>
  <si>
    <t>Salles de spectacles vivants (concerts, théâtre et autres représentations).</t>
  </si>
  <si>
    <t>Bâtiments hébergeant des infrastructures de sport (complexe sportif, stades, piscines, etc.).</t>
  </si>
  <si>
    <t>Specify the building type specific to your organisation, if applicable or if it is different from the (sub-)types proposed in the previous fields.</t>
  </si>
  <si>
    <t>Life cycle stage</t>
  </si>
  <si>
    <t>Stade du cycle de vie</t>
  </si>
  <si>
    <t>In operation</t>
  </si>
  <si>
    <t>Under major renovation</t>
  </si>
  <si>
    <t>Under construction</t>
  </si>
  <si>
    <t>Reporting year</t>
  </si>
  <si>
    <t>Année de reporting</t>
  </si>
  <si>
    <t>REPORTING CHARACTERISTICS - ENERGY</t>
  </si>
  <si>
    <t>4. OCCUPANCY &amp; OWNERSHIP DATA</t>
  </si>
  <si>
    <t>5. OPERATIONAL DATA</t>
  </si>
  <si>
    <t>WASTE</t>
  </si>
  <si>
    <t>WATER</t>
  </si>
  <si>
    <t>Volume of waste water pretreated</t>
  </si>
  <si>
    <r>
      <t>L'</t>
    </r>
    <r>
      <rPr>
        <b/>
        <sz val="11"/>
        <color rgb="FFFF0000"/>
        <rFont val="Calibri"/>
        <family val="2"/>
        <scheme val="minor"/>
      </rPr>
      <t xml:space="preserve">année de reporting </t>
    </r>
    <r>
      <rPr>
        <sz val="11"/>
        <color theme="1"/>
        <rFont val="Calibri"/>
        <family val="2"/>
        <scheme val="minor"/>
      </rPr>
      <t xml:space="preserve">correspond à l'année source des données (énergie, eau et déchets). Si la période de reporting couvre plus d'une année civile, renseigner l'année dont le nombre de mois représenté dans la période de reporting est le plus élevé.
</t>
    </r>
    <r>
      <rPr>
        <i/>
        <u/>
        <sz val="11"/>
        <color theme="1"/>
        <rFont val="Calibri"/>
        <family val="2"/>
        <scheme val="minor"/>
      </rPr>
      <t>Exemple</t>
    </r>
    <r>
      <rPr>
        <i/>
        <sz val="11"/>
        <color theme="1"/>
        <rFont val="Calibri"/>
        <family val="2"/>
        <scheme val="minor"/>
      </rPr>
      <t xml:space="preserve"> : si les données de consommation énergétique sont connues de octobre 2023 à septembre 2024, renseigner 2024 comme année de reporting.</t>
    </r>
  </si>
  <si>
    <t>Date de début de reporting des consommations énergétiques. Si plusieurs dates coexistent, par exemple si les consommations de gaz sont connues à partir du 1er janvier mais que les consommations d'électricité ne sont connues qu'à partir du 1er mars de l'année renseignée dans "Reporting year", choisir la plus ancienne (le 1er janvier dans cet exemple).</t>
  </si>
  <si>
    <t>Start date of energy consumption reporting. If several dates co-exist, for example if gas consumption is known from 1st January but electricity consumption is only known from 1st March of the year entered in the "Reporting year" field, choose the earliest (1st January in this example).</t>
  </si>
  <si>
    <t>Year of building permit application.</t>
  </si>
  <si>
    <r>
      <t xml:space="preserve">The </t>
    </r>
    <r>
      <rPr>
        <b/>
        <sz val="11"/>
        <color rgb="FFFF0000"/>
        <rFont val="Calibri"/>
        <family val="2"/>
        <scheme val="minor"/>
      </rPr>
      <t>reporting year</t>
    </r>
    <r>
      <rPr>
        <sz val="11"/>
        <color theme="1"/>
        <rFont val="Calibri"/>
        <family val="2"/>
        <scheme val="minor"/>
      </rPr>
      <t xml:space="preserve"> corresponds to the source year of the data (energy, water and waste). If the reporting period covers more than one calendar year, enter the year with the highest number of months in the reporting period.
</t>
    </r>
    <r>
      <rPr>
        <i/>
        <u/>
        <sz val="11"/>
        <color theme="1"/>
        <rFont val="Calibri"/>
        <family val="2"/>
        <scheme val="minor"/>
      </rPr>
      <t>Example</t>
    </r>
    <r>
      <rPr>
        <i/>
        <sz val="11"/>
        <color theme="1"/>
        <rFont val="Calibri"/>
        <family val="2"/>
        <scheme val="minor"/>
      </rPr>
      <t>: if the energy consumption data is known from October 2023 to September 2024, enter 2024 as the reporting year.</t>
    </r>
  </si>
  <si>
    <t xml:space="preserve"> - Site (group of undifferentiated buildings)
 - Building (independent building)
 - Lot (part of a building)</t>
  </si>
  <si>
    <t xml:space="preserve"> - Not applicable
 - Electricity
 - Gas
 - Fuel oil
 - District heating network
 - Thermal solar
 - Geothermal
 - Wood
 - Other</t>
  </si>
  <si>
    <t xml:space="preserve"> - No heating system
 - Air-to-air system
 - Water-to-water system (geothermal)
 - Air-to-water system
 - Electricity (Joule effect)
 - Individual gas heating
 - Collective gas heating
 - District heating network
 - Wood-fired heating
 - Other (fuel oil, coal, etc.)</t>
  </si>
  <si>
    <t xml:space="preserve"> - No cooling system
 - Air-to-air system
 - Water-to-water system (geothermal)
 - Water-to-water system (non-geothermal)
 - Air-to-water system
 - Adiabatic cooling
 - District cooling network
 - Other (geocooling, etc.)</t>
  </si>
  <si>
    <t>Specify the total surface area occupied by the server room(s) or data centre(s) (IT room), if applicable.
 - Not applicable
 - IT room &lt; 20 m²
 - 20 m² &lt; IT room &lt; 100 m²
 - 100 m² &lt; IT room &lt; 500 m²
 - IT room &gt; 500 m²
 - Yes (IT room surface area unspecified)</t>
  </si>
  <si>
    <t xml:space="preserve"> - No
 - Yes without charging stations
 - Yes with charging stations</t>
  </si>
  <si>
    <t xml:space="preserve"> - No treatment
 - Physico-chemical treatment
 - Primary
 - Secondary
 - Tertiary</t>
  </si>
  <si>
    <r>
      <t xml:space="preserve"> - Not applicable </t>
    </r>
    <r>
      <rPr>
        <i/>
        <sz val="11"/>
        <color theme="1" tint="0.499984740745262"/>
        <rFont val="Calibri"/>
        <family val="2"/>
        <scheme val="minor"/>
      </rPr>
      <t>Non applicable (aucun système de chauffage)</t>
    </r>
    <r>
      <rPr>
        <sz val="11"/>
        <color theme="1"/>
        <rFont val="Calibri"/>
        <family val="2"/>
        <scheme val="minor"/>
      </rPr>
      <t xml:space="preserve">
 - Electricity </t>
    </r>
    <r>
      <rPr>
        <i/>
        <sz val="11"/>
        <color theme="1" tint="0.499984740745262"/>
        <rFont val="Calibri"/>
        <family val="2"/>
        <scheme val="minor"/>
      </rPr>
      <t>Electricité</t>
    </r>
    <r>
      <rPr>
        <sz val="11"/>
        <color theme="1"/>
        <rFont val="Calibri"/>
        <family val="2"/>
        <scheme val="minor"/>
      </rPr>
      <t xml:space="preserve">
 - Gas </t>
    </r>
    <r>
      <rPr>
        <i/>
        <sz val="11"/>
        <color theme="1" tint="0.499984740745262"/>
        <rFont val="Calibri"/>
        <family val="2"/>
        <scheme val="minor"/>
      </rPr>
      <t>Gaz</t>
    </r>
    <r>
      <rPr>
        <sz val="11"/>
        <color theme="1"/>
        <rFont val="Calibri"/>
        <family val="2"/>
        <scheme val="minor"/>
      </rPr>
      <t xml:space="preserve">
 - Fuel oil </t>
    </r>
    <r>
      <rPr>
        <i/>
        <sz val="11"/>
        <color theme="1" tint="0.499984740745262"/>
        <rFont val="Calibri"/>
        <family val="2"/>
        <scheme val="minor"/>
      </rPr>
      <t>Fioul</t>
    </r>
    <r>
      <rPr>
        <sz val="11"/>
        <color theme="1"/>
        <rFont val="Calibri"/>
        <family val="2"/>
        <scheme val="minor"/>
      </rPr>
      <t xml:space="preserve">
 - District heating network </t>
    </r>
    <r>
      <rPr>
        <i/>
        <sz val="11"/>
        <color theme="1" tint="0.499984740745262"/>
        <rFont val="Calibri"/>
        <family val="2"/>
        <scheme val="minor"/>
      </rPr>
      <t>Réseau de chaleur urbain</t>
    </r>
    <r>
      <rPr>
        <sz val="11"/>
        <color theme="1"/>
        <rFont val="Calibri"/>
        <family val="2"/>
        <scheme val="minor"/>
      </rPr>
      <t xml:space="preserve">
 - Thermal solar </t>
    </r>
    <r>
      <rPr>
        <i/>
        <sz val="11"/>
        <color theme="1" tint="0.499984740745262"/>
        <rFont val="Calibri"/>
        <family val="2"/>
        <scheme val="minor"/>
      </rPr>
      <t>Solaire thermique</t>
    </r>
    <r>
      <rPr>
        <sz val="11"/>
        <color theme="1"/>
        <rFont val="Calibri"/>
        <family val="2"/>
        <scheme val="minor"/>
      </rPr>
      <t xml:space="preserve">
 - Geothermal </t>
    </r>
    <r>
      <rPr>
        <i/>
        <sz val="11"/>
        <color theme="1" tint="0.499984740745262"/>
        <rFont val="Calibri"/>
        <family val="2"/>
        <scheme val="minor"/>
      </rPr>
      <t>Géothermie</t>
    </r>
    <r>
      <rPr>
        <sz val="11"/>
        <color theme="1"/>
        <rFont val="Calibri"/>
        <family val="2"/>
        <scheme val="minor"/>
      </rPr>
      <t xml:space="preserve">
 - Wood </t>
    </r>
    <r>
      <rPr>
        <i/>
        <sz val="11"/>
        <color theme="1" tint="0.499984740745262"/>
        <rFont val="Calibri"/>
        <family val="2"/>
        <scheme val="minor"/>
      </rPr>
      <t>Bois</t>
    </r>
    <r>
      <rPr>
        <sz val="11"/>
        <color theme="1"/>
        <rFont val="Calibri"/>
        <family val="2"/>
        <scheme val="minor"/>
      </rPr>
      <t xml:space="preserve">
 - Other </t>
    </r>
    <r>
      <rPr>
        <i/>
        <sz val="11"/>
        <color theme="1" tint="0.499984740745262"/>
        <rFont val="Calibri"/>
        <family val="2"/>
        <scheme val="minor"/>
      </rPr>
      <t>Autre</t>
    </r>
  </si>
  <si>
    <r>
      <t xml:space="preserve"> - No heating system </t>
    </r>
    <r>
      <rPr>
        <i/>
        <sz val="11"/>
        <color theme="1" tint="0.499984740745262"/>
        <rFont val="Calibri"/>
        <family val="2"/>
        <scheme val="minor"/>
      </rPr>
      <t>Aucun système de chauffage</t>
    </r>
    <r>
      <rPr>
        <sz val="11"/>
        <color theme="1"/>
        <rFont val="Calibri"/>
        <family val="2"/>
        <scheme val="minor"/>
      </rPr>
      <t xml:space="preserve">
 - Air-to-air system </t>
    </r>
    <r>
      <rPr>
        <i/>
        <sz val="11"/>
        <color theme="1" tint="0.499984740745262"/>
        <rFont val="Calibri"/>
        <family val="2"/>
        <scheme val="minor"/>
      </rPr>
      <t>Machine thermodynamique air-air (ex : PAC, VRV)</t>
    </r>
    <r>
      <rPr>
        <sz val="11"/>
        <color theme="1"/>
        <rFont val="Calibri"/>
        <family val="2"/>
        <scheme val="minor"/>
      </rPr>
      <t xml:space="preserve">
 - Water-to-water system (geothermal) </t>
    </r>
    <r>
      <rPr>
        <i/>
        <sz val="11"/>
        <color theme="1" tint="0.499984740745262"/>
        <rFont val="Calibri"/>
        <family val="2"/>
        <scheme val="minor"/>
      </rPr>
      <t>Machine thermodynamique eau-eau sur géothermie</t>
    </r>
    <r>
      <rPr>
        <sz val="11"/>
        <color theme="1"/>
        <rFont val="Calibri"/>
        <family val="2"/>
        <scheme val="minor"/>
      </rPr>
      <t xml:space="preserve">
 - Air-to-water system </t>
    </r>
    <r>
      <rPr>
        <i/>
        <sz val="11"/>
        <color theme="1" tint="0.499984740745262"/>
        <rFont val="Calibri"/>
        <family val="2"/>
        <scheme val="minor"/>
      </rPr>
      <t>Machine thermodynamique air-eau</t>
    </r>
    <r>
      <rPr>
        <sz val="11"/>
        <color theme="1"/>
        <rFont val="Calibri"/>
        <family val="2"/>
        <scheme val="minor"/>
      </rPr>
      <t xml:space="preserve">
 - Electricity (Joule effect) </t>
    </r>
    <r>
      <rPr>
        <i/>
        <sz val="11"/>
        <color theme="1" tint="0.499984740745262"/>
        <rFont val="Calibri"/>
        <family val="2"/>
        <scheme val="minor"/>
      </rPr>
      <t>Electricité (effet Joule)</t>
    </r>
    <r>
      <rPr>
        <sz val="11"/>
        <color theme="1"/>
        <rFont val="Calibri"/>
        <family val="2"/>
        <scheme val="minor"/>
      </rPr>
      <t xml:space="preserve">
 - Individual gas heating </t>
    </r>
    <r>
      <rPr>
        <i/>
        <sz val="11"/>
        <color theme="1" tint="0.499984740745262"/>
        <rFont val="Calibri"/>
        <family val="2"/>
        <scheme val="minor"/>
      </rPr>
      <t>Chauffage gaz individuel</t>
    </r>
    <r>
      <rPr>
        <sz val="11"/>
        <color theme="1"/>
        <rFont val="Calibri"/>
        <family val="2"/>
        <scheme val="minor"/>
      </rPr>
      <t xml:space="preserve">
 - Collective gas heating </t>
    </r>
    <r>
      <rPr>
        <i/>
        <sz val="11"/>
        <color theme="1" tint="0.499984740745262"/>
        <rFont val="Calibri"/>
        <family val="2"/>
        <scheme val="minor"/>
      </rPr>
      <t>Chauffage gaz collectif</t>
    </r>
    <r>
      <rPr>
        <sz val="11"/>
        <color theme="1"/>
        <rFont val="Calibri"/>
        <family val="2"/>
        <scheme val="minor"/>
      </rPr>
      <t xml:space="preserve">
 - District heating network </t>
    </r>
    <r>
      <rPr>
        <i/>
        <sz val="11"/>
        <color theme="1" tint="0.499984740745262"/>
        <rFont val="Calibri"/>
        <family val="2"/>
        <scheme val="minor"/>
      </rPr>
      <t>Réseau de chaleur urbain</t>
    </r>
    <r>
      <rPr>
        <sz val="11"/>
        <color theme="1"/>
        <rFont val="Calibri"/>
        <family val="2"/>
        <scheme val="minor"/>
      </rPr>
      <t xml:space="preserve">
 - Wood-fired heating </t>
    </r>
    <r>
      <rPr>
        <i/>
        <sz val="11"/>
        <color theme="1" tint="0.499984740745262"/>
        <rFont val="Calibri"/>
        <family val="2"/>
        <scheme val="minor"/>
      </rPr>
      <t>Chaufferie bois</t>
    </r>
    <r>
      <rPr>
        <sz val="11"/>
        <color theme="1"/>
        <rFont val="Calibri"/>
        <family val="2"/>
        <scheme val="minor"/>
      </rPr>
      <t xml:space="preserve">
 - Other (fuel oil, coal, etc.)</t>
    </r>
    <r>
      <rPr>
        <i/>
        <sz val="11"/>
        <color theme="1" tint="0.499984740745262"/>
        <rFont val="Calibri"/>
        <family val="2"/>
        <scheme val="minor"/>
      </rPr>
      <t xml:space="preserve"> Autre (fioul, charbon, etc.)</t>
    </r>
  </si>
  <si>
    <r>
      <t xml:space="preserve"> - No
 - Yes for thermal comfort and productive use </t>
    </r>
    <r>
      <rPr>
        <i/>
        <sz val="11"/>
        <color theme="1" tint="0.499984740745262"/>
        <rFont val="Calibri"/>
        <family val="2"/>
        <scheme val="minor"/>
      </rPr>
      <t xml:space="preserve">Oui pour confort thermique et process
</t>
    </r>
    <r>
      <rPr>
        <sz val="11"/>
        <color theme="1"/>
        <rFont val="Calibri"/>
        <family val="2"/>
        <scheme val="minor"/>
      </rPr>
      <t xml:space="preserve"> - Yes for thermal comfort only </t>
    </r>
    <r>
      <rPr>
        <i/>
        <sz val="11"/>
        <color theme="1" tint="0.499984740745262"/>
        <rFont val="Calibri"/>
        <family val="2"/>
        <scheme val="minor"/>
      </rPr>
      <t>Oui pour confort thermique seulement</t>
    </r>
    <r>
      <rPr>
        <sz val="11"/>
        <color theme="1"/>
        <rFont val="Calibri"/>
        <family val="2"/>
        <scheme val="minor"/>
      </rPr>
      <t xml:space="preserve">
 - Yes for productive only </t>
    </r>
    <r>
      <rPr>
        <i/>
        <sz val="11"/>
        <color theme="1" tint="0.499984740745262"/>
        <rFont val="Calibri"/>
        <family val="2"/>
        <scheme val="minor"/>
      </rPr>
      <t>Oui pour usage productif seulement</t>
    </r>
  </si>
  <si>
    <r>
      <t xml:space="preserve"> - No cooling system </t>
    </r>
    <r>
      <rPr>
        <i/>
        <sz val="11"/>
        <color theme="1" tint="0.499984740745262"/>
        <rFont val="Calibri"/>
        <family val="2"/>
        <scheme val="minor"/>
      </rPr>
      <t>Aucune système de refroidissement</t>
    </r>
    <r>
      <rPr>
        <sz val="11"/>
        <color theme="1"/>
        <rFont val="Calibri"/>
        <family val="2"/>
        <scheme val="minor"/>
      </rPr>
      <t xml:space="preserve">
 - Air-to-air system </t>
    </r>
    <r>
      <rPr>
        <i/>
        <sz val="11"/>
        <color theme="1" tint="0.499984740745262"/>
        <rFont val="Calibri"/>
        <family val="2"/>
        <scheme val="minor"/>
      </rPr>
      <t>Machine thermodynamique air-air (ex : PAC air-air, VRV, CTA rooftop)</t>
    </r>
    <r>
      <rPr>
        <sz val="11"/>
        <color theme="1"/>
        <rFont val="Calibri"/>
        <family val="2"/>
        <scheme val="minor"/>
      </rPr>
      <t xml:space="preserve">
 - Water-to-water system (geothermal) </t>
    </r>
    <r>
      <rPr>
        <i/>
        <sz val="11"/>
        <color theme="1" tint="0.499984740745262"/>
        <rFont val="Calibri"/>
        <family val="2"/>
        <scheme val="minor"/>
      </rPr>
      <t>Machine thermodynamique eau-eau sur géothermie (ex : PAC géothermie)</t>
    </r>
    <r>
      <rPr>
        <sz val="11"/>
        <color theme="1"/>
        <rFont val="Calibri"/>
        <family val="2"/>
        <scheme val="minor"/>
      </rPr>
      <t xml:space="preserve">
 - Water-to-water system (non-geothermal) </t>
    </r>
    <r>
      <rPr>
        <i/>
        <sz val="11"/>
        <color theme="1" tint="0.499984740745262"/>
        <rFont val="Calibri"/>
        <family val="2"/>
        <scheme val="minor"/>
      </rPr>
      <t>Machine thermodynamique eau-eau hors géothermie (ex : PAC eau-eau)</t>
    </r>
    <r>
      <rPr>
        <sz val="11"/>
        <color theme="1"/>
        <rFont val="Calibri"/>
        <family val="2"/>
        <scheme val="minor"/>
      </rPr>
      <t xml:space="preserve">
 - Air-to-water system </t>
    </r>
    <r>
      <rPr>
        <i/>
        <sz val="11"/>
        <color theme="1" tint="0.499984740745262"/>
        <rFont val="Calibri"/>
        <family val="2"/>
        <scheme val="minor"/>
      </rPr>
      <t>Machine thermodynamique air-eau (ex : PAC air-eau, groupe froid)</t>
    </r>
    <r>
      <rPr>
        <sz val="11"/>
        <color theme="1"/>
        <rFont val="Calibri"/>
        <family val="2"/>
        <scheme val="minor"/>
      </rPr>
      <t xml:space="preserve">
 - Adiabatic cooling </t>
    </r>
    <r>
      <rPr>
        <i/>
        <sz val="11"/>
        <color theme="1" tint="0.499984740745262"/>
        <rFont val="Calibri"/>
        <family val="2"/>
        <scheme val="minor"/>
      </rPr>
      <t>Refroidissement adiabatique (ex : CTA adiabatique)</t>
    </r>
    <r>
      <rPr>
        <sz val="11"/>
        <color theme="1"/>
        <rFont val="Calibri"/>
        <family val="2"/>
        <scheme val="minor"/>
      </rPr>
      <t xml:space="preserve">
 - District cooling network</t>
    </r>
    <r>
      <rPr>
        <i/>
        <sz val="11"/>
        <color theme="1" tint="0.499984740745262"/>
        <rFont val="Calibri"/>
        <family val="2"/>
        <scheme val="minor"/>
      </rPr>
      <t xml:space="preserve"> Réseau de froid urbain</t>
    </r>
    <r>
      <rPr>
        <sz val="11"/>
        <color theme="1"/>
        <rFont val="Calibri"/>
        <family val="2"/>
        <scheme val="minor"/>
      </rPr>
      <t xml:space="preserve">
 - Other (geocooling, etc.)</t>
    </r>
  </si>
  <si>
    <r>
      <t>Préciser la surface totale occupée par la (les) salle(s) serveur ou data center(s) (</t>
    </r>
    <r>
      <rPr>
        <i/>
        <sz val="11"/>
        <color theme="1"/>
        <rFont val="Calibri"/>
        <family val="2"/>
        <scheme val="minor"/>
      </rPr>
      <t>IT room</t>
    </r>
    <r>
      <rPr>
        <sz val="11"/>
        <color theme="1"/>
        <rFont val="Calibri"/>
        <family val="2"/>
        <scheme val="minor"/>
      </rPr>
      <t xml:space="preserve">), le cas échéant. 
 - Not applicable
 - IT room &lt; 20 m²
 - 20 m² &lt; IT room &lt; 100 m²
 - 100 m² &lt; IT room &lt; 500 m²
 - IT room &gt; 500 m²
 - Yes (IT room surface area unspecified) </t>
    </r>
    <r>
      <rPr>
        <i/>
        <sz val="11"/>
        <color theme="1" tint="0.499984740745262"/>
        <rFont val="Calibri"/>
        <family val="2"/>
        <scheme val="minor"/>
      </rPr>
      <t>Surface de la salle serveur non précisée</t>
    </r>
  </si>
  <si>
    <r>
      <t xml:space="preserve"> - No
 - Yes without charging stations </t>
    </r>
    <r>
      <rPr>
        <i/>
        <sz val="11"/>
        <color theme="1" tint="0.499984740745262"/>
        <rFont val="Calibri"/>
        <family val="2"/>
        <scheme val="minor"/>
      </rPr>
      <t>(Oui, sans bornes de recharge pour véhicule électrique)</t>
    </r>
    <r>
      <rPr>
        <sz val="11"/>
        <color theme="1"/>
        <rFont val="Calibri"/>
        <family val="2"/>
        <scheme val="minor"/>
      </rPr>
      <t xml:space="preserve">
 - Yes with charging stations </t>
    </r>
    <r>
      <rPr>
        <i/>
        <sz val="11"/>
        <color theme="1" tint="0.499984740745262"/>
        <rFont val="Calibri"/>
        <family val="2"/>
        <scheme val="minor"/>
      </rPr>
      <t>(Oui, avec bornes de recharge pour véhicule électrique)</t>
    </r>
  </si>
  <si>
    <r>
      <rPr>
        <b/>
        <sz val="11"/>
        <color theme="1"/>
        <rFont val="Calibri"/>
        <family val="2"/>
        <scheme val="minor"/>
      </rPr>
      <t xml:space="preserve">Ce </t>
    </r>
    <r>
      <rPr>
        <b/>
        <sz val="11"/>
        <color rgb="FFFF0000"/>
        <rFont val="Calibri"/>
        <family val="2"/>
        <scheme val="minor"/>
      </rPr>
      <t>champ</t>
    </r>
    <r>
      <rPr>
        <b/>
        <sz val="11"/>
        <color theme="1"/>
        <rFont val="Calibri"/>
        <family val="2"/>
        <scheme val="minor"/>
      </rPr>
      <t xml:space="preserve"> est </t>
    </r>
    <r>
      <rPr>
        <b/>
        <sz val="11"/>
        <color rgb="FFFF0000"/>
        <rFont val="Calibri"/>
        <family val="2"/>
        <scheme val="minor"/>
      </rPr>
      <t>essentiel</t>
    </r>
    <r>
      <rPr>
        <b/>
        <sz val="11"/>
        <color theme="1"/>
        <rFont val="Calibri"/>
        <family val="2"/>
        <scheme val="minor"/>
      </rPr>
      <t xml:space="preserve"> afin de traiter correctement les données de consommation énergétique, qui doivent correspondre au périmètre de reporting renseigné.</t>
    </r>
    <r>
      <rPr>
        <sz val="11"/>
        <color theme="1"/>
        <rFont val="Calibri"/>
        <family val="2"/>
        <scheme val="minor"/>
      </rPr>
      <t xml:space="preserve">
 - Common and rental areas </t>
    </r>
    <r>
      <rPr>
        <i/>
        <sz val="11"/>
        <color theme="1" tint="0.499984740745262"/>
        <rFont val="Calibri"/>
        <family val="2"/>
        <scheme val="minor"/>
      </rPr>
      <t>Parties communes et parties locatives</t>
    </r>
    <r>
      <rPr>
        <sz val="11"/>
        <color theme="1"/>
        <rFont val="Calibri"/>
        <family val="2"/>
        <scheme val="minor"/>
      </rPr>
      <t xml:space="preserve">
 - Common areas and part of rental areas </t>
    </r>
    <r>
      <rPr>
        <i/>
        <sz val="11"/>
        <color theme="1" tint="0.499984740745262"/>
        <rFont val="Calibri"/>
        <family val="2"/>
        <scheme val="minor"/>
      </rPr>
      <t>Parties communes et une partie des parties locatives</t>
    </r>
    <r>
      <rPr>
        <sz val="11"/>
        <color theme="1"/>
        <rFont val="Calibri"/>
        <family val="2"/>
        <scheme val="minor"/>
      </rPr>
      <t xml:space="preserve">
 - Common areas only </t>
    </r>
    <r>
      <rPr>
        <i/>
        <sz val="11"/>
        <color theme="1" tint="0.499984740745262"/>
        <rFont val="Calibri"/>
        <family val="2"/>
        <scheme val="minor"/>
      </rPr>
      <t>Parties communes uniquement</t>
    </r>
    <r>
      <rPr>
        <sz val="11"/>
        <color theme="1"/>
        <rFont val="Calibri"/>
        <family val="2"/>
        <scheme val="minor"/>
      </rPr>
      <t xml:space="preserve">
 - Rental areas only </t>
    </r>
    <r>
      <rPr>
        <i/>
        <sz val="11"/>
        <color theme="1" tint="0.499984740745262"/>
        <rFont val="Calibri"/>
        <family val="2"/>
        <scheme val="minor"/>
      </rPr>
      <t>Parties locatives uniquement</t>
    </r>
  </si>
  <si>
    <r>
      <t xml:space="preserve"> - No treatment </t>
    </r>
    <r>
      <rPr>
        <i/>
        <sz val="11"/>
        <color theme="1" tint="0.499984740745262"/>
        <rFont val="Calibri"/>
        <family val="2"/>
        <scheme val="minor"/>
      </rPr>
      <t>Aucun traitement</t>
    </r>
    <r>
      <rPr>
        <sz val="11"/>
        <color theme="1"/>
        <rFont val="Calibri"/>
        <family val="2"/>
        <scheme val="minor"/>
      </rPr>
      <t xml:space="preserve">
 - Physico-chemical treatment </t>
    </r>
    <r>
      <rPr>
        <i/>
        <sz val="11"/>
        <color theme="1" tint="0.499984740745262"/>
        <rFont val="Calibri"/>
        <family val="2"/>
        <scheme val="minor"/>
      </rPr>
      <t>Traitement physico-chimique</t>
    </r>
    <r>
      <rPr>
        <sz val="11"/>
        <color theme="1"/>
        <rFont val="Calibri"/>
        <family val="2"/>
        <scheme val="minor"/>
      </rPr>
      <t xml:space="preserve">
 - Primary </t>
    </r>
    <r>
      <rPr>
        <i/>
        <sz val="11"/>
        <color theme="1" tint="0.499984740745262"/>
        <rFont val="Calibri"/>
        <family val="2"/>
        <scheme val="minor"/>
      </rPr>
      <t>Traitement primaire</t>
    </r>
    <r>
      <rPr>
        <sz val="11"/>
        <color theme="1"/>
        <rFont val="Calibri"/>
        <family val="2"/>
        <scheme val="minor"/>
      </rPr>
      <t xml:space="preserve">
 - Secondary </t>
    </r>
    <r>
      <rPr>
        <i/>
        <sz val="11"/>
        <color theme="1" tint="0.499984740745262"/>
        <rFont val="Calibri"/>
        <family val="2"/>
        <scheme val="minor"/>
      </rPr>
      <t>Traitement secondaire</t>
    </r>
    <r>
      <rPr>
        <sz val="11"/>
        <color theme="1"/>
        <rFont val="Calibri"/>
        <family val="2"/>
        <scheme val="minor"/>
      </rPr>
      <t xml:space="preserve">
 - Tertiary </t>
    </r>
    <r>
      <rPr>
        <i/>
        <sz val="11"/>
        <color theme="1" tint="0.499984740745262"/>
        <rFont val="Calibri"/>
        <family val="2"/>
        <scheme val="minor"/>
      </rPr>
      <t>Traitement tertiaire</t>
    </r>
  </si>
  <si>
    <t>Zone climatique</t>
  </si>
  <si>
    <t>INSEE code (France only)</t>
  </si>
  <si>
    <t>Code commune INSEE</t>
  </si>
  <si>
    <t>CUTOFF</t>
  </si>
  <si>
    <t>Cutoff - Energy</t>
  </si>
  <si>
    <t>Cutoff - Water</t>
  </si>
  <si>
    <t>Cutoff - Eau</t>
  </si>
  <si>
    <t>Cutoff - Waste</t>
  </si>
  <si>
    <t>Cutoff - Déchets</t>
  </si>
  <si>
    <t>Etiquette DPE énergie</t>
  </si>
  <si>
    <t>Asset value</t>
  </si>
  <si>
    <t>Valeur de l'actif</t>
  </si>
  <si>
    <t>Office</t>
  </si>
  <si>
    <t>Residential | Collective housing</t>
  </si>
  <si>
    <t>Residential | Single-family housing</t>
  </si>
  <si>
    <t>Retail | Food retail</t>
  </si>
  <si>
    <t>Retail | Non-food retail</t>
  </si>
  <si>
    <t>Retail | Shopping centre</t>
  </si>
  <si>
    <t>Retail | Retail park</t>
  </si>
  <si>
    <t>Retail | Wholesale</t>
  </si>
  <si>
    <t>Retail | Restaurant/Drink outlet</t>
  </si>
  <si>
    <t>Retail | Other/unspecified</t>
  </si>
  <si>
    <t>Health | Hospital/Clinic (acute care)</t>
  </si>
  <si>
    <t>Health | Hospitals/Clinic (non-acute care: rehab, psy...)</t>
  </si>
  <si>
    <t>Health | Hospitals/Clinic (other or unspecified)</t>
  </si>
  <si>
    <t>Health | Retirement homes and social healthcare</t>
  </si>
  <si>
    <t>Health | Other/unspecified</t>
  </si>
  <si>
    <t>Logistics | Negative cold storage (&lt; 0°C)</t>
  </si>
  <si>
    <t>Logistics | Positive cold storage (&gt; 0°C)</t>
  </si>
  <si>
    <t>Logistics | Temperature-controlled/Heated storage</t>
  </si>
  <si>
    <t>Logistics | Non-heated storage</t>
  </si>
  <si>
    <t>Logistics | Mixed-use storage</t>
  </si>
  <si>
    <t>Logistics | Other/unspecified</t>
  </si>
  <si>
    <t>Accommodation | 1-star hotel</t>
  </si>
  <si>
    <t>Accommodation | 2-star hotel</t>
  </si>
  <si>
    <t>Accommodation | 3-star hotel</t>
  </si>
  <si>
    <t>Accommodation | 4-star hotel</t>
  </si>
  <si>
    <t>Accommodation | 5-star hotel or palace</t>
  </si>
  <si>
    <t>Accommodation | Hotel (unspecified or not applicable)</t>
  </si>
  <si>
    <t>Accommodation | Other/unspecified</t>
  </si>
  <si>
    <t>Education | Childcare</t>
  </si>
  <si>
    <t>Education | Primary</t>
  </si>
  <si>
    <t>Education | Secondary</t>
  </si>
  <si>
    <t>Education | Other/unspecified</t>
  </si>
  <si>
    <t>Science and technology | Data center</t>
  </si>
  <si>
    <t>Science and technology | Laboratory</t>
  </si>
  <si>
    <t>Events | Exhibition/Congress centre</t>
  </si>
  <si>
    <t>Events | Cinema</t>
  </si>
  <si>
    <t>Events | Concert hall/Theatre</t>
  </si>
  <si>
    <t>Events | Sports facility</t>
  </si>
  <si>
    <t>Events | Other/unspecified</t>
  </si>
  <si>
    <t>Mixed use | Office/Residential (predominantly office)</t>
  </si>
  <si>
    <t>Mixed use | Office/Residential (predominantly residential)</t>
  </si>
  <si>
    <t>Mixed use | Other/unspecified</t>
  </si>
  <si>
    <t>Other/Unspecified</t>
  </si>
  <si>
    <t>euros</t>
  </si>
  <si>
    <t>Occupant status</t>
  </si>
  <si>
    <t>Statut des occupants</t>
  </si>
  <si>
    <t>Owner-occupied | Single owner</t>
  </si>
  <si>
    <t>Owner-occupied | Multiple owners</t>
  </si>
  <si>
    <t>Tenant-occupied | Single tenant</t>
  </si>
  <si>
    <t>Tenant-occupied | Multiple tenants</t>
  </si>
  <si>
    <t>Presence of a restaurant or food store</t>
  </si>
  <si>
    <t>Présence d'un restaurant ou commerce alimentaire</t>
  </si>
  <si>
    <t>Yes | Food store</t>
  </si>
  <si>
    <t>Yes | Restaurant</t>
  </si>
  <si>
    <t>Parking water consumption</t>
  </si>
  <si>
    <t>Consommation d'eau des parkings</t>
  </si>
  <si>
    <t>Presence of a cooling tower</t>
  </si>
  <si>
    <t>Présence de douches sur site</t>
  </si>
  <si>
    <t>Site (group of buildings)</t>
  </si>
  <si>
    <t>EFFICIENCY MEASURES - ENERGY</t>
  </si>
  <si>
    <t>Yes with self consumption</t>
  </si>
  <si>
    <t>Yes without self consumption (energy sold/sent offsite)</t>
  </si>
  <si>
    <t>Measure (from energy bill or meter readings)</t>
  </si>
  <si>
    <t>Measure (from water bill or meter readings)</t>
  </si>
  <si>
    <t>Mixed (partly estimated)</t>
  </si>
  <si>
    <t>Measure (from waste collection bill or other)</t>
  </si>
  <si>
    <t>Estimation (from ratios)</t>
  </si>
  <si>
    <t>Présence d'une tour aéroréfrigérante</t>
  </si>
  <si>
    <t>Pre-fill column before sending file to contributor (TRUE/FALSE/special)</t>
  </si>
  <si>
    <t>Gross leasing area (retail)</t>
  </si>
  <si>
    <t>Warehouse height (logistics)</t>
  </si>
  <si>
    <t>BUILDING HEIGHT</t>
  </si>
  <si>
    <t>BUILDING AGE</t>
  </si>
  <si>
    <t>OWNERSHIP</t>
  </si>
  <si>
    <r>
      <rPr>
        <b/>
        <i/>
        <sz val="12"/>
        <rFont val="Calibri"/>
        <family val="2"/>
        <scheme val="minor"/>
      </rPr>
      <t xml:space="preserve">OCCUPANCY </t>
    </r>
    <r>
      <rPr>
        <b/>
        <i/>
        <sz val="12"/>
        <color rgb="FFFF0000"/>
        <rFont val="Calibri"/>
        <family val="2"/>
        <scheme val="minor"/>
      </rPr>
      <t>(SEE GUIDELINES)</t>
    </r>
  </si>
  <si>
    <t xml:space="preserve">Une rénovation est dite lourde lorsqu’elle embarque des travaux qui touchent à la structure du bâtiment, rendant nécessaire le renforcement ou le remplacement d'éléments structuraux concourant à la stabilisté ou à la solidité du bâtiment. Exemples de rénovations lourdes : reprendre les fondations, refaire un plancher, abattre un mur porteur, remplacer la toiture, etc. </t>
  </si>
  <si>
    <t>BUILDING LOCATION</t>
  </si>
  <si>
    <t>Données énergétiques complètes</t>
  </si>
  <si>
    <t>Energy data complete</t>
  </si>
  <si>
    <t>Austria | A++</t>
  </si>
  <si>
    <t>Austria | A+</t>
  </si>
  <si>
    <t>Austria | A</t>
  </si>
  <si>
    <t>Austria | B</t>
  </si>
  <si>
    <t>Austria | C</t>
  </si>
  <si>
    <t>Austria | D</t>
  </si>
  <si>
    <t>Austria | E</t>
  </si>
  <si>
    <t>Austria | F</t>
  </si>
  <si>
    <t>Austria | G</t>
  </si>
  <si>
    <t>Belgium (Brussels) | A</t>
  </si>
  <si>
    <t>Belgium (Brussels) | B</t>
  </si>
  <si>
    <t>Belgium (Brussels) | C</t>
  </si>
  <si>
    <t>Belgium (Brussels) | D</t>
  </si>
  <si>
    <t>Belgium (Brussels) | E</t>
  </si>
  <si>
    <t>Belgium (Brussels) | F</t>
  </si>
  <si>
    <t>Belgium (Brussels) | G</t>
  </si>
  <si>
    <t>Belgium (Flanders) | A+</t>
  </si>
  <si>
    <t>Belgium (Flanders) | A</t>
  </si>
  <si>
    <t>Belgium (Flanders) | B</t>
  </si>
  <si>
    <t>Belgium (Flanders) | C</t>
  </si>
  <si>
    <t>Belgium (Flanders) | D</t>
  </si>
  <si>
    <t>Belgium (Flanders) | E</t>
  </si>
  <si>
    <t>Belgium (Flanders) | F</t>
  </si>
  <si>
    <t>Belgium (Wallonia) | A+</t>
  </si>
  <si>
    <t>Belgium (Wallonia) | A</t>
  </si>
  <si>
    <t>Belgium (Wallonia) | B</t>
  </si>
  <si>
    <t>Belgium (Wallonia) | C</t>
  </si>
  <si>
    <t>Belgium (Wallonia) | D</t>
  </si>
  <si>
    <t>Belgium (Wallonia) | E</t>
  </si>
  <si>
    <t>Belgium (Wallonia) | F</t>
  </si>
  <si>
    <t>Belgium (Wallonia) | G</t>
  </si>
  <si>
    <t>Bulgaria | A</t>
  </si>
  <si>
    <t>Bulgaria | B</t>
  </si>
  <si>
    <t>Bulgaria | C</t>
  </si>
  <si>
    <t>Bulgaria | D</t>
  </si>
  <si>
    <t>Bulgaria | E</t>
  </si>
  <si>
    <t>Bulgaria | F</t>
  </si>
  <si>
    <t>Bulgaria | G</t>
  </si>
  <si>
    <t>Croatia | A+</t>
  </si>
  <si>
    <t>Croatia | A</t>
  </si>
  <si>
    <t>Croatia | B</t>
  </si>
  <si>
    <t>Croatia | C</t>
  </si>
  <si>
    <t>Croatia | D</t>
  </si>
  <si>
    <t>Croatia | E</t>
  </si>
  <si>
    <t>Croatia | F</t>
  </si>
  <si>
    <t>Croatia | G</t>
  </si>
  <si>
    <t>Czechia | A</t>
  </si>
  <si>
    <t>Czechia | B</t>
  </si>
  <si>
    <t>Czechia | C</t>
  </si>
  <si>
    <t>Czechia | D</t>
  </si>
  <si>
    <t>Czechia | E</t>
  </si>
  <si>
    <t>Czechia | F</t>
  </si>
  <si>
    <t>Czechia | G</t>
  </si>
  <si>
    <t>Denmark | A</t>
  </si>
  <si>
    <t>Denmark | B</t>
  </si>
  <si>
    <t>Denmark | C</t>
  </si>
  <si>
    <t>Denmark | D</t>
  </si>
  <si>
    <t>Denmark | E</t>
  </si>
  <si>
    <t>Denmark | F</t>
  </si>
  <si>
    <t>Finland | A</t>
  </si>
  <si>
    <t>Finland | B</t>
  </si>
  <si>
    <t>Finland | C</t>
  </si>
  <si>
    <t>Finland | D</t>
  </si>
  <si>
    <t>Finland | E</t>
  </si>
  <si>
    <t>Finland | F</t>
  </si>
  <si>
    <t>Finland | G</t>
  </si>
  <si>
    <t>France | A</t>
  </si>
  <si>
    <t>France | B</t>
  </si>
  <si>
    <t>France | C</t>
  </si>
  <si>
    <t>France | D</t>
  </si>
  <si>
    <t>France | E</t>
  </si>
  <si>
    <t>France | F</t>
  </si>
  <si>
    <t>France | G</t>
  </si>
  <si>
    <t>Germany | A+</t>
  </si>
  <si>
    <t>Germany | A</t>
  </si>
  <si>
    <t>Germany | B</t>
  </si>
  <si>
    <t>Germany | C</t>
  </si>
  <si>
    <t>Germany | D</t>
  </si>
  <si>
    <t>Germany | E</t>
  </si>
  <si>
    <t>Germany | F</t>
  </si>
  <si>
    <t>Germany | G</t>
  </si>
  <si>
    <t>Germany | H</t>
  </si>
  <si>
    <t>Ireland | A1</t>
  </si>
  <si>
    <t>Ireland | A2</t>
  </si>
  <si>
    <t>Ireland | A3</t>
  </si>
  <si>
    <t>Ireland | B1</t>
  </si>
  <si>
    <t>Ireland | B2</t>
  </si>
  <si>
    <t>Ireland | B3</t>
  </si>
  <si>
    <t>Ireland | C1</t>
  </si>
  <si>
    <t>Ireland | C2</t>
  </si>
  <si>
    <t>Ireland | C3</t>
  </si>
  <si>
    <t>Ireland | D1</t>
  </si>
  <si>
    <t>Ireland | D2</t>
  </si>
  <si>
    <t>Ireland | E1</t>
  </si>
  <si>
    <t>Ireland | E2</t>
  </si>
  <si>
    <t>Ireland | F</t>
  </si>
  <si>
    <t>Ireland | G</t>
  </si>
  <si>
    <t>Italy | A4</t>
  </si>
  <si>
    <t>Italy | A3</t>
  </si>
  <si>
    <t>Italy | A2</t>
  </si>
  <si>
    <t>Italy | A1</t>
  </si>
  <si>
    <t>Italy | B</t>
  </si>
  <si>
    <t>Italy | C</t>
  </si>
  <si>
    <t>Italy | D</t>
  </si>
  <si>
    <t>Italy | E</t>
  </si>
  <si>
    <t>Italy | F</t>
  </si>
  <si>
    <t>Italy | G</t>
  </si>
  <si>
    <t>Luxembourg (flats) | A+</t>
  </si>
  <si>
    <t>Luxembourg (flats) | A</t>
  </si>
  <si>
    <t>Luxembourg (flats) | B</t>
  </si>
  <si>
    <t>Luxembourg (flats) | C</t>
  </si>
  <si>
    <t>Luxembourg (flats) | D</t>
  </si>
  <si>
    <t>Luxembourg (flats) | E</t>
  </si>
  <si>
    <t>Luxembourg (flats) | F</t>
  </si>
  <si>
    <t>Luxembourg (flats) | G</t>
  </si>
  <si>
    <t>Luxembourg (flats) | H</t>
  </si>
  <si>
    <t>Luxembourg (flats) | I</t>
  </si>
  <si>
    <t>Luxembourg (houses) | A+</t>
  </si>
  <si>
    <t>Luxembourg (houses) | A</t>
  </si>
  <si>
    <t>Luxembourg (houses) | B</t>
  </si>
  <si>
    <t>Luxembourg (houses) | C</t>
  </si>
  <si>
    <t>Luxembourg (houses) | D</t>
  </si>
  <si>
    <t>Luxembourg (houses) | E</t>
  </si>
  <si>
    <t>Luxembourg (houses) | F</t>
  </si>
  <si>
    <t>Luxembourg (houses) | G</t>
  </si>
  <si>
    <t>Luxembourg (houses) | H</t>
  </si>
  <si>
    <t>Luxembourg (houses) | I</t>
  </si>
  <si>
    <t>Netherlands | A++++</t>
  </si>
  <si>
    <t>Netherlands | A+++</t>
  </si>
  <si>
    <t>Netherlands | A++</t>
  </si>
  <si>
    <t>Netherlands | A+</t>
  </si>
  <si>
    <t>Netherlands | A</t>
  </si>
  <si>
    <t>Netherlands | B</t>
  </si>
  <si>
    <t>Netherlands | C</t>
  </si>
  <si>
    <t>Netherlands | D</t>
  </si>
  <si>
    <t>Netherlands | E</t>
  </si>
  <si>
    <t>Netherlands | F</t>
  </si>
  <si>
    <t>Netherlands | G</t>
  </si>
  <si>
    <t>Norway | A</t>
  </si>
  <si>
    <t>Norway | B</t>
  </si>
  <si>
    <t>Norway | C</t>
  </si>
  <si>
    <t>Norway | D</t>
  </si>
  <si>
    <t>Norway | E</t>
  </si>
  <si>
    <t>Norway | F</t>
  </si>
  <si>
    <t>Norway | G</t>
  </si>
  <si>
    <t>Portugal | A+</t>
  </si>
  <si>
    <t>Portugal | A</t>
  </si>
  <si>
    <t>Portugal | B</t>
  </si>
  <si>
    <t>Portugal | B-</t>
  </si>
  <si>
    <t>Portugal | C</t>
  </si>
  <si>
    <t>Portugal | D</t>
  </si>
  <si>
    <t>Portugal | E</t>
  </si>
  <si>
    <t>Portugal | F</t>
  </si>
  <si>
    <t>Romania | A</t>
  </si>
  <si>
    <t>Romania | B</t>
  </si>
  <si>
    <t>Romania | C</t>
  </si>
  <si>
    <t>Romania | D</t>
  </si>
  <si>
    <t>Slovakia | A</t>
  </si>
  <si>
    <t>Slovakia | B</t>
  </si>
  <si>
    <t>Slovakia | C</t>
  </si>
  <si>
    <t>Slovakia | D</t>
  </si>
  <si>
    <t>Spain | A</t>
  </si>
  <si>
    <t>Spain | B</t>
  </si>
  <si>
    <t>Spain | C</t>
  </si>
  <si>
    <t>Spain | D</t>
  </si>
  <si>
    <t>Spain | E</t>
  </si>
  <si>
    <t>Spain | F</t>
  </si>
  <si>
    <t>Spain | G</t>
  </si>
  <si>
    <t>ON-SITE EQUIPMENT &amp; SERVICES</t>
  </si>
  <si>
    <t>Site à ciel ouvert regroupant un ensemble de bâtiments indépendants hébergeant des activités commerciales. Le terme retail park englobe ici les parcs d’activités commerciales et les street malls.</t>
  </si>
  <si>
    <t>Bâtiment ou partie de bâtiment dédié à la vente de détail de produits alimentaires.</t>
  </si>
  <si>
    <t>Bâtiment ou partie de bâtiment dédié à la vente de détail spécialisée : équipements de la maison, de la personne, loisirs, bricolage…</t>
  </si>
  <si>
    <t>Bâtiment ou partie de bâtiment dédié à la vente en gros (en volume).</t>
  </si>
  <si>
    <t>Autre type de commerce (préciser la typologie dans la colonne "Building type – Member").</t>
  </si>
  <si>
    <t>Le classement de l'hôtel détermine la surface des chambres et le niveau de service attendus.</t>
  </si>
  <si>
    <t>Autre type d’hébergement (résidence de tourisme, camping…). Préciser la typologie dans la colonne "Building type – Member".</t>
  </si>
  <si>
    <t>Cinémas et salles de projection.</t>
  </si>
  <si>
    <t>Maisons individuelles (y compris lotissements).</t>
  </si>
  <si>
    <t>Logements collectifs en immeubles ou en résidences (hors hôtels et foyers). Préciser s’il s’agit d’un logement social dans la colonne "Building type – Member".</t>
  </si>
  <si>
    <t xml:space="preserve">Bâtiment ou partie de bâtiment à usage principal de bureaux, incluant les banques, services publics et agences (immobilières, bancaires, d'assurance, voyage...). </t>
  </si>
  <si>
    <t>Restaurant, débit de boisson, restauration rapide, café…</t>
  </si>
  <si>
    <t>Voir "Accommodation | 1-star hotel".</t>
  </si>
  <si>
    <t>Accueil petite enfance (crèches publiques, crèches d'entreprise, crèches privées, PMI…).</t>
  </si>
  <si>
    <t>Bâtiment à usage principal d'enseignement primaire (écoles maternelles et primaires).</t>
  </si>
  <si>
    <t>Bâtiment à usage principal d'enseignement secondaire (collèges et lycées).</t>
  </si>
  <si>
    <t>Bâtiment à usage principal d'enseignement supérieur (universités...).</t>
  </si>
  <si>
    <t>Education | Tertiary/Higher education</t>
  </si>
  <si>
    <t>Autre type de bâtiment à usage principal d'enseignement (centres de formations…).</t>
  </si>
  <si>
    <t>Un local d’activités est un bâtiment qui accueille toutes les composantes utiles à une entreprise : ateliers pour la partie technique (bien matériels, stocks, marchandises en attente d'être transformées, etc.) et bureaux pour la partie administrative (généralement au moins 25% de la surface total du local). La surface d'un local d'activités est en général inférieure à celle d'un entrepôt logistique.</t>
  </si>
  <si>
    <t>Centres hospitaliers et cliniques publics ou privés prodiguant des soins non-aigus, souvent pour des séjours de plus longue durée, type SSR (établissements de soins de suite et de réadaptation) et PSY (hôpitaux et cliniques psychiatriques).</t>
  </si>
  <si>
    <t>Centres hospitaliers et cliniques publics ou privés prodiguant des soins aigus, souvent pour des séjours de courte durée (MCO - Médecine/Chirurgie/Obstétrique). Ces établissements hébergent de multiples équipements lourds et énergivores.</t>
  </si>
  <si>
    <t>Voir "Logistics | Negative cold storage (&lt; 0°C)".</t>
  </si>
  <si>
    <t>Autres centres hospitaliers et cliniques publics ou privés, ou typologie non précisée.</t>
  </si>
  <si>
    <t>Etablissement d’hébergement pour personnes âgées dépendantes (EHPAD), établissement médicalisé d'hébergement pour adultes dépendants ou pour mineurs en difficultés, centre médical spécialisé pour enfants et adolescents. Attention : les bâtiments dédiés à l'accueil de la petite enfance (crèches, PMI...) sont à renseigner dans la typologie "Education | Childcare"</t>
  </si>
  <si>
    <t>Bâtiments hébergeant principalement des centres d'exploitation informatiques (data centers). Les salles serveurs ou petits data centers hébergés dans des bâtiments relevant d'une autre typologie peuvent être renseignés dans la colonne "Major IT facilities".</t>
  </si>
  <si>
    <t>Un entrepôt logistique désigne tout bâtiment dédié à l'entreposage de marchandises, de produits finis ou semi-finis qui seront transportées ensuite vers une autre destination. Les entrepôts logistiques se distinguent des locaux d'activité (typologie "Light industrial") par leur taille souvent plus importante, et par leur réglementation ICPE (en France).</t>
  </si>
  <si>
    <t>Laboratoires de recherche, hors laboratoires médicaux qui sont à renseigner dans la typologie "Health | Other/unspecified".</t>
  </si>
  <si>
    <t>Maison de santé, laboratoire de biologie médicale, établissement de santé libérale avec process... (préciser la typologie dans la colonne "Building type – Member").
Attention : les pharmacies sont à renseigner dans la typologie "Retail | Non-food retail".</t>
  </si>
  <si>
    <t>Toute autre bâtiment à usage événementiel ne rentrant dans aucune des typologies ci-dessus. Préciser dans ce cas la typologie dans la colonne « Building type – Member ».</t>
  </si>
  <si>
    <r>
      <t xml:space="preserve">Si un </t>
    </r>
    <r>
      <rPr>
        <b/>
        <sz val="12"/>
        <color theme="4"/>
        <rFont val="Calibri"/>
        <family val="2"/>
        <scheme val="minor"/>
      </rPr>
      <t>bâtiment</t>
    </r>
    <r>
      <rPr>
        <sz val="12"/>
        <color rgb="FF000000"/>
        <rFont val="Calibri"/>
        <family val="2"/>
        <scheme val="minor"/>
      </rPr>
      <t xml:space="preserve"> est </t>
    </r>
    <r>
      <rPr>
        <b/>
        <sz val="12"/>
        <color theme="4"/>
        <rFont val="Calibri"/>
        <family val="2"/>
        <scheme val="minor"/>
      </rPr>
      <t>composé de deux ou plusieurs typologies</t>
    </r>
    <r>
      <rPr>
        <sz val="12"/>
        <color rgb="FF000000"/>
        <rFont val="Calibri"/>
        <family val="2"/>
        <scheme val="minor"/>
      </rPr>
      <t xml:space="preserve"> (</t>
    </r>
    <r>
      <rPr>
        <i/>
        <sz val="12"/>
        <color rgb="FF000000"/>
        <rFont val="Calibri"/>
        <family val="2"/>
        <scheme val="minor"/>
      </rPr>
      <t>e.g</t>
    </r>
    <r>
      <rPr>
        <sz val="12"/>
        <color rgb="FF000000"/>
        <rFont val="Calibri"/>
        <family val="2"/>
        <scheme val="minor"/>
      </rPr>
      <t xml:space="preserve"> bureaux et commerces) mais que les surfaces et les consommations sont connues pour chacune des parties, le contributeur peut représenter ce bâtiment sur plusieurs lignes (</t>
    </r>
    <r>
      <rPr>
        <i/>
        <sz val="12"/>
        <color rgb="FF000000"/>
        <rFont val="Calibri"/>
        <family val="2"/>
        <scheme val="minor"/>
      </rPr>
      <t>e.g</t>
    </r>
    <r>
      <rPr>
        <sz val="12"/>
        <color rgb="FF000000"/>
        <rFont val="Calibri"/>
        <family val="2"/>
        <scheme val="minor"/>
      </rPr>
      <t xml:space="preserve"> une ligne pour les bureaux, une autre pour les commerces).							
Si les données (surfaces et consommations) ne sont pas connues pour les différentes parties du bâtiment, deux choix sont possibles :
    - Si une typologie occupe 75 % ou plus de la surface du bâtiment (la typologie majoritaire), renseigner cette typologie pour tout le bâtiment ;
    - Si la typologie majoritaire occupe moins de 75% de la surface du bâtiment, renseigner la typologie </t>
    </r>
    <r>
      <rPr>
        <i/>
        <sz val="12"/>
        <color rgb="FF000000"/>
        <rFont val="Calibri"/>
        <family val="2"/>
        <scheme val="minor"/>
      </rPr>
      <t>Mixed</t>
    </r>
    <r>
      <rPr>
        <sz val="12"/>
        <color rgb="FF000000"/>
        <rFont val="Calibri"/>
        <family val="2"/>
        <scheme val="minor"/>
      </rPr>
      <t xml:space="preserve"> appropriée.</t>
    </r>
  </si>
  <si>
    <r>
      <rPr>
        <b/>
        <sz val="11"/>
        <color theme="1"/>
        <rFont val="Calibri"/>
        <family val="2"/>
        <scheme val="minor"/>
      </rPr>
      <t xml:space="preserve">Office </t>
    </r>
    <r>
      <rPr>
        <sz val="11"/>
        <color theme="1"/>
        <rFont val="Calibri"/>
        <family val="2"/>
        <scheme val="minor"/>
      </rPr>
      <t xml:space="preserve">
</t>
    </r>
    <r>
      <rPr>
        <i/>
        <sz val="11"/>
        <color theme="1" tint="0.34998626667073579"/>
        <rFont val="Calibri"/>
        <family val="2"/>
        <scheme val="minor"/>
      </rPr>
      <t>Bureaux</t>
    </r>
  </si>
  <si>
    <r>
      <rPr>
        <b/>
        <sz val="11"/>
        <color theme="1"/>
        <rFont val="Calibri"/>
        <family val="2"/>
        <scheme val="minor"/>
      </rPr>
      <t xml:space="preserve">Residential | Collective housing </t>
    </r>
    <r>
      <rPr>
        <sz val="11"/>
        <color theme="1"/>
        <rFont val="Calibri"/>
        <family val="2"/>
        <scheme val="minor"/>
      </rPr>
      <t xml:space="preserve">
</t>
    </r>
    <r>
      <rPr>
        <i/>
        <sz val="11"/>
        <color theme="1" tint="0.34998626667073579"/>
        <rFont val="Calibri"/>
        <family val="2"/>
        <scheme val="minor"/>
      </rPr>
      <t>Résidentiel | Logement collectif</t>
    </r>
  </si>
  <si>
    <r>
      <rPr>
        <b/>
        <sz val="11"/>
        <color theme="1"/>
        <rFont val="Calibri"/>
        <family val="2"/>
        <scheme val="minor"/>
      </rPr>
      <t xml:space="preserve">Residential | Single-family housing </t>
    </r>
    <r>
      <rPr>
        <sz val="11"/>
        <color theme="1"/>
        <rFont val="Calibri"/>
        <family val="2"/>
        <scheme val="minor"/>
      </rPr>
      <t xml:space="preserve">
</t>
    </r>
    <r>
      <rPr>
        <i/>
        <sz val="11"/>
        <color theme="1" tint="0.34998626667073579"/>
        <rFont val="Calibri"/>
        <family val="2"/>
        <scheme val="minor"/>
      </rPr>
      <t>Résidentiel | Logement individuel</t>
    </r>
  </si>
  <si>
    <r>
      <rPr>
        <b/>
        <sz val="11"/>
        <color theme="1"/>
        <rFont val="Calibri"/>
        <family val="2"/>
        <scheme val="minor"/>
      </rPr>
      <t xml:space="preserve">Retail | Food retail </t>
    </r>
    <r>
      <rPr>
        <sz val="11"/>
        <color theme="1"/>
        <rFont val="Calibri"/>
        <family val="2"/>
        <scheme val="minor"/>
      </rPr>
      <t xml:space="preserve">
</t>
    </r>
    <r>
      <rPr>
        <i/>
        <sz val="11"/>
        <color theme="1" tint="0.34998626667073579"/>
        <rFont val="Calibri"/>
        <family val="2"/>
        <scheme val="minor"/>
      </rPr>
      <t>Commerce | Commerce alimentaire</t>
    </r>
  </si>
  <si>
    <r>
      <rPr>
        <b/>
        <sz val="11"/>
        <color theme="1"/>
        <rFont val="Calibri"/>
        <family val="2"/>
        <scheme val="minor"/>
      </rPr>
      <t xml:space="preserve">Retail | Non-food retail </t>
    </r>
    <r>
      <rPr>
        <sz val="11"/>
        <color theme="1"/>
        <rFont val="Calibri"/>
        <family val="2"/>
        <scheme val="minor"/>
      </rPr>
      <t xml:space="preserve">
</t>
    </r>
    <r>
      <rPr>
        <i/>
        <sz val="11"/>
        <color theme="1" tint="0.34998626667073579"/>
        <rFont val="Calibri"/>
        <family val="2"/>
        <scheme val="minor"/>
      </rPr>
      <t>Commerce | Commerce non alimentaire</t>
    </r>
  </si>
  <si>
    <r>
      <rPr>
        <b/>
        <sz val="11"/>
        <rFont val="Calibri"/>
        <family val="2"/>
        <scheme val="minor"/>
      </rPr>
      <t xml:space="preserve">Retail | Shopping centre </t>
    </r>
    <r>
      <rPr>
        <sz val="11"/>
        <rFont val="Calibri"/>
        <family val="2"/>
        <scheme val="minor"/>
      </rPr>
      <t xml:space="preserve">
</t>
    </r>
    <r>
      <rPr>
        <i/>
        <sz val="11"/>
        <color theme="1" tint="0.34998626667073579"/>
        <rFont val="Calibri"/>
        <family val="2"/>
        <scheme val="minor"/>
      </rPr>
      <t>Commerce | Centre commercial</t>
    </r>
  </si>
  <si>
    <r>
      <rPr>
        <b/>
        <sz val="11"/>
        <color theme="1"/>
        <rFont val="Calibri"/>
        <family val="2"/>
        <scheme val="minor"/>
      </rPr>
      <t xml:space="preserve">Retail | Retail park </t>
    </r>
    <r>
      <rPr>
        <sz val="11"/>
        <color theme="1"/>
        <rFont val="Calibri"/>
        <family val="2"/>
        <scheme val="minor"/>
      </rPr>
      <t xml:space="preserve">
</t>
    </r>
    <r>
      <rPr>
        <i/>
        <sz val="11"/>
        <color theme="1" tint="0.34998626667073579"/>
        <rFont val="Calibri"/>
        <family val="2"/>
        <scheme val="minor"/>
      </rPr>
      <t>Commerce | Retail park</t>
    </r>
  </si>
  <si>
    <r>
      <rPr>
        <b/>
        <sz val="11"/>
        <color theme="1"/>
        <rFont val="Calibri"/>
        <family val="2"/>
        <scheme val="minor"/>
      </rPr>
      <t xml:space="preserve">Retail | Wholesale </t>
    </r>
    <r>
      <rPr>
        <sz val="11"/>
        <color theme="1"/>
        <rFont val="Calibri"/>
        <family val="2"/>
        <scheme val="minor"/>
      </rPr>
      <t xml:space="preserve">
</t>
    </r>
    <r>
      <rPr>
        <i/>
        <sz val="11"/>
        <color theme="1" tint="0.34998626667073579"/>
        <rFont val="Calibri"/>
        <family val="2"/>
        <scheme val="minor"/>
      </rPr>
      <t>Commerce | Commerce de gros</t>
    </r>
  </si>
  <si>
    <r>
      <rPr>
        <b/>
        <sz val="11"/>
        <color theme="1"/>
        <rFont val="Calibri"/>
        <family val="2"/>
        <scheme val="minor"/>
      </rPr>
      <t xml:space="preserve">Retail | Restaurant/Drink outlet </t>
    </r>
    <r>
      <rPr>
        <sz val="11"/>
        <color theme="1"/>
        <rFont val="Calibri"/>
        <family val="2"/>
        <scheme val="minor"/>
      </rPr>
      <t xml:space="preserve">
</t>
    </r>
    <r>
      <rPr>
        <i/>
        <sz val="11"/>
        <color theme="1" tint="0.34998626667073579"/>
        <rFont val="Calibri"/>
        <family val="2"/>
        <scheme val="minor"/>
      </rPr>
      <t>Commerce | Restaurant/Débit de boisson</t>
    </r>
  </si>
  <si>
    <r>
      <rPr>
        <b/>
        <sz val="11"/>
        <color theme="1"/>
        <rFont val="Calibri"/>
        <family val="2"/>
        <scheme val="minor"/>
      </rPr>
      <t xml:space="preserve">Retail | Other/unspecified </t>
    </r>
    <r>
      <rPr>
        <sz val="11"/>
        <color theme="1"/>
        <rFont val="Calibri"/>
        <family val="2"/>
        <scheme val="minor"/>
      </rPr>
      <t xml:space="preserve">
</t>
    </r>
    <r>
      <rPr>
        <i/>
        <sz val="11"/>
        <color theme="1" tint="0.34998626667073579"/>
        <rFont val="Calibri"/>
        <family val="2"/>
        <scheme val="minor"/>
      </rPr>
      <t>Commerce | Autre ou non spécifié</t>
    </r>
  </si>
  <si>
    <r>
      <rPr>
        <b/>
        <sz val="11"/>
        <color theme="1"/>
        <rFont val="Calibri"/>
        <family val="2"/>
        <scheme val="minor"/>
      </rPr>
      <t xml:space="preserve">Health | Hospital/Clinic (acute care) </t>
    </r>
    <r>
      <rPr>
        <sz val="11"/>
        <color theme="1"/>
        <rFont val="Calibri"/>
        <family val="2"/>
        <scheme val="minor"/>
      </rPr>
      <t xml:space="preserve">
</t>
    </r>
    <r>
      <rPr>
        <i/>
        <sz val="11"/>
        <color theme="1" tint="0.34998626667073579"/>
        <rFont val="Calibri"/>
        <family val="2"/>
        <scheme val="minor"/>
      </rPr>
      <t>Santé | Hôpital/Clinique (soins aigus)</t>
    </r>
  </si>
  <si>
    <r>
      <rPr>
        <b/>
        <sz val="11"/>
        <color theme="1"/>
        <rFont val="Calibri"/>
        <family val="2"/>
        <scheme val="minor"/>
      </rPr>
      <t xml:space="preserve">Health | Hospitals/Clinic (non-acute care: rehab, psy...) </t>
    </r>
    <r>
      <rPr>
        <sz val="11"/>
        <color theme="1"/>
        <rFont val="Calibri"/>
        <family val="2"/>
        <scheme val="minor"/>
      </rPr>
      <t xml:space="preserve">
</t>
    </r>
    <r>
      <rPr>
        <i/>
        <sz val="11"/>
        <color theme="1" tint="0.34998626667073579"/>
        <rFont val="Calibri"/>
        <family val="2"/>
        <scheme val="minor"/>
      </rPr>
      <t>Santé | Hôpital/Clinique (soins non aigus)</t>
    </r>
  </si>
  <si>
    <r>
      <rPr>
        <b/>
        <sz val="11"/>
        <color theme="1"/>
        <rFont val="Calibri"/>
        <family val="2"/>
        <scheme val="minor"/>
      </rPr>
      <t xml:space="preserve">Health | Hospitals/Clinic (other or unspecified) </t>
    </r>
    <r>
      <rPr>
        <sz val="11"/>
        <color theme="1"/>
        <rFont val="Calibri"/>
        <family val="2"/>
        <scheme val="minor"/>
      </rPr>
      <t xml:space="preserve">
</t>
    </r>
    <r>
      <rPr>
        <i/>
        <sz val="11"/>
        <color theme="1" tint="0.34998626667073579"/>
        <rFont val="Calibri"/>
        <family val="2"/>
        <scheme val="minor"/>
      </rPr>
      <t>Santé | Hôpital/Clinique (autre ou non spécifié)</t>
    </r>
  </si>
  <si>
    <r>
      <rPr>
        <b/>
        <sz val="11"/>
        <color theme="1"/>
        <rFont val="Calibri"/>
        <family val="2"/>
        <scheme val="minor"/>
      </rPr>
      <t xml:space="preserve">Health | Retirement homes and social healthcare </t>
    </r>
    <r>
      <rPr>
        <sz val="11"/>
        <color theme="1"/>
        <rFont val="Calibri"/>
        <family val="2"/>
        <scheme val="minor"/>
      </rPr>
      <t xml:space="preserve">
</t>
    </r>
    <r>
      <rPr>
        <i/>
        <sz val="11"/>
        <color theme="1" tint="0.34998626667073579"/>
        <rFont val="Calibri"/>
        <family val="2"/>
        <scheme val="minor"/>
      </rPr>
      <t>Santé | EHPAD &amp; établissement médico-sociaux</t>
    </r>
  </si>
  <si>
    <r>
      <rPr>
        <b/>
        <sz val="11"/>
        <color theme="1"/>
        <rFont val="Calibri"/>
        <family val="2"/>
        <scheme val="minor"/>
      </rPr>
      <t xml:space="preserve">Health | Other/unspecified </t>
    </r>
    <r>
      <rPr>
        <sz val="11"/>
        <color theme="1"/>
        <rFont val="Calibri"/>
        <family val="2"/>
        <scheme val="minor"/>
      </rPr>
      <t xml:space="preserve">
</t>
    </r>
    <r>
      <rPr>
        <i/>
        <sz val="11"/>
        <color theme="1" tint="0.34998626667073579"/>
        <rFont val="Calibri"/>
        <family val="2"/>
        <scheme val="minor"/>
      </rPr>
      <t>Santé | Autre ou non spécifié</t>
    </r>
  </si>
  <si>
    <r>
      <rPr>
        <b/>
        <sz val="11"/>
        <color theme="1"/>
        <rFont val="Calibri"/>
        <family val="2"/>
        <scheme val="minor"/>
      </rPr>
      <t xml:space="preserve">Logistics | Negative cold storage (&lt; 0°C) </t>
    </r>
    <r>
      <rPr>
        <sz val="11"/>
        <color theme="1"/>
        <rFont val="Calibri"/>
        <family val="2"/>
        <scheme val="minor"/>
      </rPr>
      <t xml:space="preserve">
</t>
    </r>
    <r>
      <rPr>
        <i/>
        <sz val="11"/>
        <color theme="1" tint="0.34998626667073579"/>
        <rFont val="Calibri"/>
        <family val="2"/>
        <scheme val="minor"/>
      </rPr>
      <t>Logistique | Stockage en froid négatif</t>
    </r>
  </si>
  <si>
    <r>
      <rPr>
        <b/>
        <sz val="11"/>
        <color theme="1"/>
        <rFont val="Calibri"/>
        <family val="2"/>
        <scheme val="minor"/>
      </rPr>
      <t xml:space="preserve">Logistics | Positive cold storage (&gt; 0°C) </t>
    </r>
    <r>
      <rPr>
        <sz val="11"/>
        <color theme="1"/>
        <rFont val="Calibri"/>
        <family val="2"/>
        <scheme val="minor"/>
      </rPr>
      <t xml:space="preserve">
</t>
    </r>
    <r>
      <rPr>
        <i/>
        <sz val="11"/>
        <color theme="1" tint="0.34998626667073579"/>
        <rFont val="Calibri"/>
        <family val="2"/>
        <scheme val="minor"/>
      </rPr>
      <t>Logistique | Stockage en froid positif</t>
    </r>
  </si>
  <si>
    <r>
      <rPr>
        <b/>
        <sz val="11"/>
        <color theme="1"/>
        <rFont val="Calibri"/>
        <family val="2"/>
        <scheme val="minor"/>
      </rPr>
      <t xml:space="preserve">Logistics | Temperature-controlled/Heated storage </t>
    </r>
    <r>
      <rPr>
        <sz val="11"/>
        <color theme="1"/>
        <rFont val="Calibri"/>
        <family val="2"/>
        <scheme val="minor"/>
      </rPr>
      <t xml:space="preserve">
</t>
    </r>
    <r>
      <rPr>
        <i/>
        <sz val="11"/>
        <color theme="1" tint="0.34998626667073579"/>
        <rFont val="Calibri"/>
        <family val="2"/>
        <scheme val="minor"/>
      </rPr>
      <t>Logistique | Stockage à température ambiante/chauffé</t>
    </r>
  </si>
  <si>
    <r>
      <rPr>
        <b/>
        <sz val="11"/>
        <color theme="1"/>
        <rFont val="Calibri"/>
        <family val="2"/>
        <scheme val="minor"/>
      </rPr>
      <t xml:space="preserve">Logistics | Non-heated storage </t>
    </r>
    <r>
      <rPr>
        <sz val="11"/>
        <color theme="1"/>
        <rFont val="Calibri"/>
        <family val="2"/>
        <scheme val="minor"/>
      </rPr>
      <t xml:space="preserve">
</t>
    </r>
    <r>
      <rPr>
        <i/>
        <sz val="11"/>
        <color theme="1" tint="0.34998626667073579"/>
        <rFont val="Calibri"/>
        <family val="2"/>
        <scheme val="minor"/>
      </rPr>
      <t>Logistique | Stockage sans maintien de température (messageries)</t>
    </r>
  </si>
  <si>
    <r>
      <rPr>
        <b/>
        <sz val="11"/>
        <color theme="1"/>
        <rFont val="Calibri"/>
        <family val="2"/>
        <scheme val="minor"/>
      </rPr>
      <t xml:space="preserve">Logistics | Mixed-use storage </t>
    </r>
    <r>
      <rPr>
        <sz val="11"/>
        <color theme="1"/>
        <rFont val="Calibri"/>
        <family val="2"/>
        <scheme val="minor"/>
      </rPr>
      <t xml:space="preserve">
</t>
    </r>
    <r>
      <rPr>
        <i/>
        <sz val="11"/>
        <color theme="1" tint="0.34998626667073579"/>
        <rFont val="Calibri"/>
        <family val="2"/>
        <scheme val="minor"/>
      </rPr>
      <t>Logistique | Stockage mixte</t>
    </r>
  </si>
  <si>
    <r>
      <rPr>
        <b/>
        <sz val="11"/>
        <color theme="1"/>
        <rFont val="Calibri"/>
        <family val="2"/>
        <scheme val="minor"/>
      </rPr>
      <t xml:space="preserve">Logistics | Other/unspecified </t>
    </r>
    <r>
      <rPr>
        <sz val="11"/>
        <color theme="1"/>
        <rFont val="Calibri"/>
        <family val="2"/>
        <scheme val="minor"/>
      </rPr>
      <t xml:space="preserve">
</t>
    </r>
    <r>
      <rPr>
        <i/>
        <sz val="11"/>
        <color theme="1" tint="0.34998626667073579"/>
        <rFont val="Calibri"/>
        <family val="2"/>
        <scheme val="minor"/>
      </rPr>
      <t>Logistique | Autre ou non spécifié</t>
    </r>
  </si>
  <si>
    <r>
      <rPr>
        <b/>
        <sz val="11"/>
        <color theme="1"/>
        <rFont val="Calibri"/>
        <family val="2"/>
        <scheme val="minor"/>
      </rPr>
      <t xml:space="preserve">Light industrial </t>
    </r>
    <r>
      <rPr>
        <sz val="11"/>
        <color theme="1"/>
        <rFont val="Calibri"/>
        <family val="2"/>
        <scheme val="minor"/>
      </rPr>
      <t xml:space="preserve">
</t>
    </r>
    <r>
      <rPr>
        <i/>
        <sz val="11"/>
        <color theme="1" tint="0.34998626667073579"/>
        <rFont val="Calibri"/>
        <family val="2"/>
        <scheme val="minor"/>
      </rPr>
      <t>Local d'activité</t>
    </r>
  </si>
  <si>
    <r>
      <rPr>
        <b/>
        <sz val="11"/>
        <color theme="1"/>
        <rFont val="Calibri"/>
        <family val="2"/>
        <scheme val="minor"/>
      </rPr>
      <t xml:space="preserve">Accommodation | 1-star hotel </t>
    </r>
    <r>
      <rPr>
        <sz val="11"/>
        <color theme="1"/>
        <rFont val="Calibri"/>
        <family val="2"/>
        <scheme val="minor"/>
      </rPr>
      <t xml:space="preserve">
</t>
    </r>
    <r>
      <rPr>
        <i/>
        <sz val="11"/>
        <color theme="1" tint="0.34998626667073579"/>
        <rFont val="Calibri"/>
        <family val="2"/>
        <scheme val="minor"/>
      </rPr>
      <t>Hébergement | Hôtel 1 étoile</t>
    </r>
  </si>
  <si>
    <r>
      <rPr>
        <b/>
        <sz val="11"/>
        <color theme="1"/>
        <rFont val="Calibri"/>
        <family val="2"/>
        <scheme val="minor"/>
      </rPr>
      <t xml:space="preserve">Accommodation | 2-star hotel </t>
    </r>
    <r>
      <rPr>
        <sz val="11"/>
        <color theme="1"/>
        <rFont val="Calibri"/>
        <family val="2"/>
        <scheme val="minor"/>
      </rPr>
      <t xml:space="preserve">
</t>
    </r>
    <r>
      <rPr>
        <i/>
        <sz val="11"/>
        <color theme="1" tint="0.34998626667073579"/>
        <rFont val="Calibri"/>
        <family val="2"/>
        <scheme val="minor"/>
      </rPr>
      <t>Hébergement | Hôtel 2 étoiles</t>
    </r>
  </si>
  <si>
    <r>
      <rPr>
        <b/>
        <sz val="11"/>
        <color theme="1"/>
        <rFont val="Calibri"/>
        <family val="2"/>
        <scheme val="minor"/>
      </rPr>
      <t xml:space="preserve">Accommodation | 3-star hotel </t>
    </r>
    <r>
      <rPr>
        <sz val="11"/>
        <color theme="1"/>
        <rFont val="Calibri"/>
        <family val="2"/>
        <scheme val="minor"/>
      </rPr>
      <t xml:space="preserve">
</t>
    </r>
    <r>
      <rPr>
        <i/>
        <sz val="11"/>
        <color theme="1" tint="0.34998626667073579"/>
        <rFont val="Calibri"/>
        <family val="2"/>
        <scheme val="minor"/>
      </rPr>
      <t>Hébergement | Hôtel 3 étoiles</t>
    </r>
  </si>
  <si>
    <r>
      <rPr>
        <b/>
        <sz val="11"/>
        <color theme="1"/>
        <rFont val="Calibri"/>
        <family val="2"/>
        <scheme val="minor"/>
      </rPr>
      <t xml:space="preserve">Accommodation | 4-star hotel </t>
    </r>
    <r>
      <rPr>
        <sz val="11"/>
        <color theme="1"/>
        <rFont val="Calibri"/>
        <family val="2"/>
        <scheme val="minor"/>
      </rPr>
      <t xml:space="preserve">
</t>
    </r>
    <r>
      <rPr>
        <i/>
        <sz val="11"/>
        <color theme="1" tint="0.34998626667073579"/>
        <rFont val="Calibri"/>
        <family val="2"/>
        <scheme val="minor"/>
      </rPr>
      <t>Hébergement | Hôtel 4 étoiles</t>
    </r>
  </si>
  <si>
    <r>
      <rPr>
        <b/>
        <sz val="11"/>
        <color theme="1"/>
        <rFont val="Calibri"/>
        <family val="2"/>
        <scheme val="minor"/>
      </rPr>
      <t xml:space="preserve">Accommodation | 5-star hotel or palace </t>
    </r>
    <r>
      <rPr>
        <sz val="11"/>
        <color theme="1"/>
        <rFont val="Calibri"/>
        <family val="2"/>
        <scheme val="minor"/>
      </rPr>
      <t xml:space="preserve">
</t>
    </r>
    <r>
      <rPr>
        <i/>
        <sz val="11"/>
        <color theme="1" tint="0.34998626667073579"/>
        <rFont val="Calibri"/>
        <family val="2"/>
        <scheme val="minor"/>
      </rPr>
      <t>Hébergement | Hôtel 5 étoiles et palaces</t>
    </r>
  </si>
  <si>
    <r>
      <rPr>
        <b/>
        <sz val="11"/>
        <color theme="1"/>
        <rFont val="Calibri"/>
        <family val="2"/>
        <scheme val="minor"/>
      </rPr>
      <t xml:space="preserve">Accommodation | Hotel (unspecified or not applicable) </t>
    </r>
    <r>
      <rPr>
        <sz val="11"/>
        <color theme="1"/>
        <rFont val="Calibri"/>
        <family val="2"/>
        <scheme val="minor"/>
      </rPr>
      <t xml:space="preserve">
</t>
    </r>
    <r>
      <rPr>
        <i/>
        <sz val="11"/>
        <color theme="1" tint="0.34998626667073579"/>
        <rFont val="Calibri"/>
        <family val="2"/>
        <scheme val="minor"/>
      </rPr>
      <t>Hébergement | Hôtel (classement non spécifié ou hors classement)</t>
    </r>
  </si>
  <si>
    <r>
      <rPr>
        <b/>
        <sz val="11"/>
        <color theme="1"/>
        <rFont val="Calibri"/>
        <family val="2"/>
        <scheme val="minor"/>
      </rPr>
      <t xml:space="preserve">Accommodation | Other/unspecified </t>
    </r>
    <r>
      <rPr>
        <sz val="11"/>
        <color theme="1"/>
        <rFont val="Calibri"/>
        <family val="2"/>
        <scheme val="minor"/>
      </rPr>
      <t xml:space="preserve">
</t>
    </r>
    <r>
      <rPr>
        <i/>
        <sz val="11"/>
        <color theme="1" tint="0.34998626667073579"/>
        <rFont val="Calibri"/>
        <family val="2"/>
        <scheme val="minor"/>
      </rPr>
      <t>Hébergement | Autre ou non spécifié</t>
    </r>
  </si>
  <si>
    <r>
      <rPr>
        <b/>
        <sz val="11"/>
        <color theme="1"/>
        <rFont val="Calibri"/>
        <family val="2"/>
        <scheme val="minor"/>
      </rPr>
      <t xml:space="preserve">Education | Childcare </t>
    </r>
    <r>
      <rPr>
        <sz val="11"/>
        <color theme="1"/>
        <rFont val="Calibri"/>
        <family val="2"/>
        <scheme val="minor"/>
      </rPr>
      <t xml:space="preserve">
</t>
    </r>
    <r>
      <rPr>
        <i/>
        <sz val="11"/>
        <color theme="1" tint="0.34998626667073579"/>
        <rFont val="Calibri"/>
        <family val="2"/>
        <scheme val="minor"/>
      </rPr>
      <t>Enseignement | Accueil petite enfance</t>
    </r>
  </si>
  <si>
    <r>
      <rPr>
        <b/>
        <sz val="11"/>
        <color theme="1"/>
        <rFont val="Calibri"/>
        <family val="2"/>
        <scheme val="minor"/>
      </rPr>
      <t xml:space="preserve">Education | Primary </t>
    </r>
    <r>
      <rPr>
        <sz val="11"/>
        <color theme="1"/>
        <rFont val="Calibri"/>
        <family val="2"/>
        <scheme val="minor"/>
      </rPr>
      <t xml:space="preserve">
</t>
    </r>
    <r>
      <rPr>
        <i/>
        <sz val="11"/>
        <color theme="1" tint="0.34998626667073579"/>
        <rFont val="Calibri"/>
        <family val="2"/>
        <scheme val="minor"/>
      </rPr>
      <t>Enseignement | Primaire</t>
    </r>
  </si>
  <si>
    <r>
      <rPr>
        <b/>
        <sz val="11"/>
        <color theme="1"/>
        <rFont val="Calibri"/>
        <family val="2"/>
        <scheme val="minor"/>
      </rPr>
      <t xml:space="preserve">Education | Secondary </t>
    </r>
    <r>
      <rPr>
        <sz val="11"/>
        <color theme="1"/>
        <rFont val="Calibri"/>
        <family val="2"/>
        <scheme val="minor"/>
      </rPr>
      <t xml:space="preserve">
</t>
    </r>
    <r>
      <rPr>
        <i/>
        <sz val="11"/>
        <color theme="1" tint="0.34998626667073579"/>
        <rFont val="Calibri"/>
        <family val="2"/>
        <scheme val="minor"/>
      </rPr>
      <t>Enseignement | Secondaire</t>
    </r>
  </si>
  <si>
    <r>
      <rPr>
        <b/>
        <sz val="11"/>
        <color theme="1"/>
        <rFont val="Calibri"/>
        <family val="2"/>
        <scheme val="minor"/>
      </rPr>
      <t xml:space="preserve">Education | Tertiary/Higher education </t>
    </r>
    <r>
      <rPr>
        <sz val="11"/>
        <color theme="1"/>
        <rFont val="Calibri"/>
        <family val="2"/>
        <scheme val="minor"/>
      </rPr>
      <t xml:space="preserve">
</t>
    </r>
    <r>
      <rPr>
        <i/>
        <sz val="11"/>
        <color theme="1" tint="0.34998626667073579"/>
        <rFont val="Calibri"/>
        <family val="2"/>
        <scheme val="minor"/>
      </rPr>
      <t>Enseignement | Supérieur</t>
    </r>
  </si>
  <si>
    <r>
      <rPr>
        <b/>
        <sz val="11"/>
        <color theme="1"/>
        <rFont val="Calibri"/>
        <family val="2"/>
        <scheme val="minor"/>
      </rPr>
      <t xml:space="preserve">Education | Other/unspecified </t>
    </r>
    <r>
      <rPr>
        <sz val="11"/>
        <color theme="1"/>
        <rFont val="Calibri"/>
        <family val="2"/>
        <scheme val="minor"/>
      </rPr>
      <t xml:space="preserve">
</t>
    </r>
    <r>
      <rPr>
        <i/>
        <sz val="11"/>
        <color theme="1" tint="0.34998626667073579"/>
        <rFont val="Calibri"/>
        <family val="2"/>
        <scheme val="minor"/>
      </rPr>
      <t>Enseignement | Autre ou non spécifié</t>
    </r>
  </si>
  <si>
    <r>
      <rPr>
        <b/>
        <sz val="11"/>
        <color theme="1"/>
        <rFont val="Calibri"/>
        <family val="2"/>
        <scheme val="minor"/>
      </rPr>
      <t>Science and technology | Data cente</t>
    </r>
    <r>
      <rPr>
        <sz val="11"/>
        <color theme="1"/>
        <rFont val="Calibri"/>
        <family val="2"/>
        <scheme val="minor"/>
      </rPr>
      <t xml:space="preserve">r 
</t>
    </r>
    <r>
      <rPr>
        <i/>
        <sz val="11"/>
        <color theme="1" tint="0.34998626667073579"/>
        <rFont val="Calibri"/>
        <family val="2"/>
        <scheme val="minor"/>
      </rPr>
      <t>Sciences et technologies | Data center</t>
    </r>
  </si>
  <si>
    <r>
      <rPr>
        <b/>
        <sz val="11"/>
        <color theme="1"/>
        <rFont val="Calibri"/>
        <family val="2"/>
        <scheme val="minor"/>
      </rPr>
      <t xml:space="preserve">Science and technology | Laboratory </t>
    </r>
    <r>
      <rPr>
        <sz val="11"/>
        <color theme="1"/>
        <rFont val="Calibri"/>
        <family val="2"/>
        <scheme val="minor"/>
      </rPr>
      <t xml:space="preserve">
</t>
    </r>
    <r>
      <rPr>
        <i/>
        <sz val="11"/>
        <color theme="1" tint="0.34998626667073579"/>
        <rFont val="Calibri"/>
        <family val="2"/>
        <scheme val="minor"/>
      </rPr>
      <t>Sciences et technologies | Laboratoire</t>
    </r>
  </si>
  <si>
    <r>
      <rPr>
        <b/>
        <sz val="11"/>
        <color theme="1"/>
        <rFont val="Calibri"/>
        <family val="2"/>
        <scheme val="minor"/>
      </rPr>
      <t xml:space="preserve">Events | Exhibition/Congress centre </t>
    </r>
    <r>
      <rPr>
        <sz val="11"/>
        <color theme="1"/>
        <rFont val="Calibri"/>
        <family val="2"/>
        <scheme val="minor"/>
      </rPr>
      <t xml:space="preserve">
</t>
    </r>
    <r>
      <rPr>
        <i/>
        <sz val="11"/>
        <color theme="1" tint="0.34998626667073579"/>
        <rFont val="Calibri"/>
        <family val="2"/>
        <scheme val="minor"/>
      </rPr>
      <t>Evénementiel | Centre d'exposition/de congrès</t>
    </r>
  </si>
  <si>
    <r>
      <rPr>
        <b/>
        <sz val="11"/>
        <color theme="1"/>
        <rFont val="Calibri"/>
        <family val="2"/>
        <scheme val="minor"/>
      </rPr>
      <t xml:space="preserve">Events | Cinema </t>
    </r>
    <r>
      <rPr>
        <sz val="11"/>
        <color theme="1"/>
        <rFont val="Calibri"/>
        <family val="2"/>
        <scheme val="minor"/>
      </rPr>
      <t xml:space="preserve">
</t>
    </r>
    <r>
      <rPr>
        <i/>
        <sz val="11"/>
        <color theme="1" tint="0.34998626667073579"/>
        <rFont val="Calibri"/>
        <family val="2"/>
        <scheme val="minor"/>
      </rPr>
      <t>Evénementiel | Cinéma</t>
    </r>
  </si>
  <si>
    <r>
      <rPr>
        <b/>
        <sz val="11"/>
        <color theme="1"/>
        <rFont val="Calibri"/>
        <family val="2"/>
        <scheme val="minor"/>
      </rPr>
      <t xml:space="preserve">Events | Concert hall/Theatre </t>
    </r>
    <r>
      <rPr>
        <sz val="11"/>
        <color theme="1"/>
        <rFont val="Calibri"/>
        <family val="2"/>
        <scheme val="minor"/>
      </rPr>
      <t xml:space="preserve">
</t>
    </r>
    <r>
      <rPr>
        <i/>
        <sz val="11"/>
        <color theme="1" tint="0.34998626667073579"/>
        <rFont val="Calibri"/>
        <family val="2"/>
        <scheme val="minor"/>
      </rPr>
      <t>Evénementiel | Salle de concert/de spectacle vivant</t>
    </r>
  </si>
  <si>
    <r>
      <rPr>
        <b/>
        <sz val="11"/>
        <color theme="1"/>
        <rFont val="Calibri"/>
        <family val="2"/>
        <scheme val="minor"/>
      </rPr>
      <t xml:space="preserve">Events | Sports facility </t>
    </r>
    <r>
      <rPr>
        <sz val="11"/>
        <color theme="1"/>
        <rFont val="Calibri"/>
        <family val="2"/>
        <scheme val="minor"/>
      </rPr>
      <t xml:space="preserve">
</t>
    </r>
    <r>
      <rPr>
        <i/>
        <sz val="11"/>
        <color theme="1" tint="0.34998626667073579"/>
        <rFont val="Calibri"/>
        <family val="2"/>
        <scheme val="minor"/>
      </rPr>
      <t>Evénementiel | Infrastructure sportive</t>
    </r>
  </si>
  <si>
    <r>
      <rPr>
        <b/>
        <sz val="11"/>
        <color theme="1"/>
        <rFont val="Calibri"/>
        <family val="2"/>
        <scheme val="minor"/>
      </rPr>
      <t xml:space="preserve">Events | Other/unspecified </t>
    </r>
    <r>
      <rPr>
        <sz val="11"/>
        <color theme="1"/>
        <rFont val="Calibri"/>
        <family val="2"/>
        <scheme val="minor"/>
      </rPr>
      <t xml:space="preserve">
</t>
    </r>
    <r>
      <rPr>
        <i/>
        <sz val="11"/>
        <color theme="1" tint="0.34998626667073579"/>
        <rFont val="Calibri"/>
        <family val="2"/>
        <scheme val="minor"/>
      </rPr>
      <t>Evénementiel | Autre ou non spécifié</t>
    </r>
  </si>
  <si>
    <r>
      <rPr>
        <b/>
        <sz val="11"/>
        <color theme="1"/>
        <rFont val="Calibri"/>
        <family val="2"/>
        <scheme val="minor"/>
      </rPr>
      <t xml:space="preserve">Mixed use | Office/Residential (predominantly office) </t>
    </r>
    <r>
      <rPr>
        <sz val="11"/>
        <color theme="1"/>
        <rFont val="Calibri"/>
        <family val="2"/>
        <scheme val="minor"/>
      </rPr>
      <t xml:space="preserve">
</t>
    </r>
    <r>
      <rPr>
        <i/>
        <sz val="11"/>
        <color theme="1" tint="0.34998626667073579"/>
        <rFont val="Calibri"/>
        <family val="2"/>
        <scheme val="minor"/>
      </rPr>
      <t>Mixte | Bureaux/Résidentiel (dominante bureaux)</t>
    </r>
  </si>
  <si>
    <r>
      <rPr>
        <b/>
        <sz val="11"/>
        <color theme="1"/>
        <rFont val="Calibri"/>
        <family val="2"/>
        <scheme val="minor"/>
      </rPr>
      <t xml:space="preserve">Mixed use | Office/Residential (predominantly residential) </t>
    </r>
    <r>
      <rPr>
        <sz val="11"/>
        <color theme="1"/>
        <rFont val="Calibri"/>
        <family val="2"/>
        <scheme val="minor"/>
      </rPr>
      <t xml:space="preserve">
</t>
    </r>
    <r>
      <rPr>
        <i/>
        <sz val="11"/>
        <color theme="1" tint="0.34998626667073579"/>
        <rFont val="Calibri"/>
        <family val="2"/>
        <scheme val="minor"/>
      </rPr>
      <t>Mixte | Bureaux/Résidentiel (dominante résidentiel)</t>
    </r>
  </si>
  <si>
    <r>
      <rPr>
        <b/>
        <sz val="11"/>
        <color theme="1"/>
        <rFont val="Calibri"/>
        <family val="2"/>
        <scheme val="minor"/>
      </rPr>
      <t xml:space="preserve">Mixed use | Other/unspecified </t>
    </r>
    <r>
      <rPr>
        <sz val="11"/>
        <color theme="1"/>
        <rFont val="Calibri"/>
        <family val="2"/>
        <scheme val="minor"/>
      </rPr>
      <t xml:space="preserve">
</t>
    </r>
    <r>
      <rPr>
        <i/>
        <sz val="11"/>
        <color theme="1" tint="0.34998626667073579"/>
        <rFont val="Calibri"/>
        <family val="2"/>
        <scheme val="minor"/>
      </rPr>
      <t>Mixte | Autre ou non spécifié</t>
    </r>
  </si>
  <si>
    <r>
      <rPr>
        <b/>
        <sz val="11"/>
        <color theme="1"/>
        <rFont val="Calibri"/>
        <family val="2"/>
        <scheme val="minor"/>
      </rPr>
      <t xml:space="preserve">Other/Unspecified </t>
    </r>
    <r>
      <rPr>
        <sz val="11"/>
        <color theme="1"/>
        <rFont val="Calibri"/>
        <family val="2"/>
        <scheme val="minor"/>
      </rPr>
      <t xml:space="preserve">
</t>
    </r>
    <r>
      <rPr>
        <i/>
        <sz val="11"/>
        <color theme="1" tint="0.34998626667073579"/>
        <rFont val="Calibri"/>
        <family val="2"/>
        <scheme val="minor"/>
      </rPr>
      <t>Autre/Non spécifié</t>
    </r>
  </si>
  <si>
    <r>
      <t xml:space="preserve"> - Site (group of buildings) </t>
    </r>
    <r>
      <rPr>
        <i/>
        <sz val="11"/>
        <color theme="1" tint="0.499984740745262"/>
        <rFont val="Calibri"/>
        <family val="2"/>
        <scheme val="minor"/>
      </rPr>
      <t>Ensemble de bâtiments sur un site</t>
    </r>
    <r>
      <rPr>
        <sz val="11"/>
        <color theme="1"/>
        <rFont val="Calibri"/>
        <family val="2"/>
        <scheme val="minor"/>
      </rPr>
      <t xml:space="preserve">
 - Building (independent building) </t>
    </r>
    <r>
      <rPr>
        <i/>
        <sz val="11"/>
        <color theme="1" tint="0.499984740745262"/>
        <rFont val="Calibri"/>
        <family val="2"/>
        <scheme val="minor"/>
      </rPr>
      <t>Bâtiment indépendant</t>
    </r>
    <r>
      <rPr>
        <sz val="11"/>
        <color theme="1"/>
        <rFont val="Calibri"/>
        <family val="2"/>
        <scheme val="minor"/>
      </rPr>
      <t xml:space="preserve">
 - Lot (part of a building) </t>
    </r>
    <r>
      <rPr>
        <i/>
        <sz val="11"/>
        <color theme="1" tint="0.499984740745262"/>
        <rFont val="Calibri"/>
        <family val="2"/>
        <scheme val="minor"/>
      </rPr>
      <t>Partie d’un bâtiment</t>
    </r>
  </si>
  <si>
    <t>kW</t>
  </si>
  <si>
    <t>Effective rated output of HVAC systems</t>
  </si>
  <si>
    <t>Puissance nominale utile des sytèmes CVC</t>
  </si>
  <si>
    <t>Showers available on site</t>
  </si>
  <si>
    <t>Hauteur de l'entrepôt (logistique)</t>
  </si>
  <si>
    <t>Bâtiment de type haussmannien</t>
  </si>
  <si>
    <t>Consommation d'électricité des parkings</t>
  </si>
  <si>
    <t>Système d'automatisation et de contrôle des bâtiments (BACS)</t>
  </si>
  <si>
    <t>FINAL ENERGY</t>
  </si>
  <si>
    <t>PRIMARY ENERGY</t>
  </si>
  <si>
    <t>GHG EMISSIONS</t>
  </si>
  <si>
    <t>Water (m3/yr)</t>
  </si>
  <si>
    <t>Eau (m3/an)</t>
  </si>
  <si>
    <t>m3/yr</t>
  </si>
  <si>
    <t>Waste (kg/yr)</t>
  </si>
  <si>
    <t>Déchets (kg/an)</t>
  </si>
  <si>
    <t>kg/yr</t>
  </si>
  <si>
    <t>Mixed use | Office/Retail (predominantly office)</t>
  </si>
  <si>
    <t>Mixed use | Office/Retail (predominantly retail)</t>
  </si>
  <si>
    <t>Mixed use | Residential/Retail (predominantly residential)</t>
  </si>
  <si>
    <t>Mixed use | Residential/Retail (predominantly retail)</t>
  </si>
  <si>
    <r>
      <rPr>
        <b/>
        <sz val="11"/>
        <color theme="1"/>
        <rFont val="Calibri"/>
        <family val="2"/>
        <scheme val="minor"/>
      </rPr>
      <t xml:space="preserve">Mixed use | Office/Retail (predominantly office) </t>
    </r>
    <r>
      <rPr>
        <sz val="11"/>
        <color theme="1"/>
        <rFont val="Calibri"/>
        <family val="2"/>
        <scheme val="minor"/>
      </rPr>
      <t xml:space="preserve">
</t>
    </r>
    <r>
      <rPr>
        <i/>
        <sz val="11"/>
        <color theme="1" tint="0.34998626667073579"/>
        <rFont val="Calibri"/>
        <family val="2"/>
        <scheme val="minor"/>
      </rPr>
      <t>Mixte | Bureaux/Commerce (dominante bureaux)</t>
    </r>
  </si>
  <si>
    <r>
      <rPr>
        <b/>
        <sz val="11"/>
        <color theme="1"/>
        <rFont val="Calibri"/>
        <family val="2"/>
        <scheme val="minor"/>
      </rPr>
      <t xml:space="preserve">Mixed use | Office/Retail (predominantly retail) </t>
    </r>
    <r>
      <rPr>
        <sz val="11"/>
        <color theme="1"/>
        <rFont val="Calibri"/>
        <family val="2"/>
        <scheme val="minor"/>
      </rPr>
      <t xml:space="preserve">
</t>
    </r>
    <r>
      <rPr>
        <i/>
        <sz val="11"/>
        <color theme="1" tint="0.34998626667073579"/>
        <rFont val="Calibri"/>
        <family val="2"/>
        <scheme val="minor"/>
      </rPr>
      <t>Mixte | Bureaux/Commerce (dominante commerce)</t>
    </r>
  </si>
  <si>
    <r>
      <rPr>
        <b/>
        <sz val="11"/>
        <color theme="1"/>
        <rFont val="Calibri"/>
        <family val="2"/>
        <scheme val="minor"/>
      </rPr>
      <t xml:space="preserve">Mixed use | Residential/Retail (predominantly residential) </t>
    </r>
    <r>
      <rPr>
        <sz val="11"/>
        <color theme="1"/>
        <rFont val="Calibri"/>
        <family val="2"/>
        <scheme val="minor"/>
      </rPr>
      <t xml:space="preserve">
</t>
    </r>
    <r>
      <rPr>
        <i/>
        <sz val="11"/>
        <color theme="1" tint="0.34998626667073579"/>
        <rFont val="Calibri"/>
        <family val="2"/>
        <scheme val="minor"/>
      </rPr>
      <t>Mixte | Résidentiel/Commerce (dominante résidentiel)</t>
    </r>
  </si>
  <si>
    <r>
      <rPr>
        <b/>
        <sz val="11"/>
        <color theme="1"/>
        <rFont val="Calibri"/>
        <family val="2"/>
        <scheme val="minor"/>
      </rPr>
      <t xml:space="preserve">Mixed use | Residential/Retail (predominantly retail) </t>
    </r>
    <r>
      <rPr>
        <sz val="11"/>
        <color theme="1"/>
        <rFont val="Calibri"/>
        <family val="2"/>
        <scheme val="minor"/>
      </rPr>
      <t xml:space="preserve">
</t>
    </r>
    <r>
      <rPr>
        <i/>
        <sz val="11"/>
        <color theme="1" tint="0.34998626667073579"/>
        <rFont val="Calibri"/>
        <family val="2"/>
        <scheme val="minor"/>
      </rPr>
      <t>Mixte | Résidentiel/Commerce (dominante commerce)</t>
    </r>
  </si>
  <si>
    <t>Voir "Mixed use | Office/Retail (predominantly office)".</t>
  </si>
  <si>
    <r>
      <t xml:space="preserve">Bâtiment à usage mixte dont la typologie majoritaire occupe moins de 75% de la surface du bâtiment. La typologie majoritaire (ou dominante) est celle occupant la plus grande surface dans le bâtiment.
</t>
    </r>
    <r>
      <rPr>
        <i/>
        <u/>
        <sz val="11"/>
        <color theme="1"/>
        <rFont val="Calibri"/>
        <family val="2"/>
        <scheme val="minor"/>
      </rPr>
      <t>Exemple</t>
    </r>
    <r>
      <rPr>
        <i/>
        <sz val="11"/>
        <color theme="1"/>
        <rFont val="Calibri"/>
        <family val="2"/>
        <scheme val="minor"/>
      </rPr>
      <t xml:space="preserve"> : Un bâtiment mixte Bureaux/Commerce de 10 000 m² avec une surface de bureaux de 7 000 m² et une surface de commerces de 3 000 m² appartient à la typologie "Mixed use | Office/Retail (predominantly office)".</t>
    </r>
  </si>
  <si>
    <t>Toute autre bâtiment à usage mixte ne rentrant dans aucune des typologies ci-dessus. Préciser dans ce cas la typologie dans la colonne "Building type – Member".</t>
  </si>
  <si>
    <t>Tout bâtiment qui ne rentre dans aucune des typologies listées ci-dessus. Préciser dans ce cas le type de bâtiment dans la colonne "Building type – Member".</t>
  </si>
  <si>
    <t>Unoccupied/Vacant</t>
  </si>
  <si>
    <t>Yes (unknown)</t>
  </si>
  <si>
    <t>Unknown</t>
  </si>
  <si>
    <t>Année du dernier audit énergétique</t>
  </si>
  <si>
    <t>Year of last energy audit</t>
  </si>
  <si>
    <t>Renseigner la hauteur utilisée sur toute la surface de stockage de l'entrepôt (applicable uniquement aux typologies "Logistics"). En France, cette hauteur doit être au minimum de 9,3 m pour les entrepôts de classe A et de 7,5 m pour les entrpôts de classe B.</t>
  </si>
  <si>
    <t>Renseigner la valeur du bâtiment en euros.</t>
  </si>
  <si>
    <r>
      <t xml:space="preserve"> - In operation </t>
    </r>
    <r>
      <rPr>
        <i/>
        <sz val="11"/>
        <color theme="1" tint="0.499984740745262"/>
        <rFont val="Calibri"/>
        <family val="2"/>
        <scheme val="minor"/>
      </rPr>
      <t>En exploitation</t>
    </r>
    <r>
      <rPr>
        <sz val="11"/>
        <color theme="1"/>
        <rFont val="Calibri"/>
        <family val="2"/>
        <scheme val="minor"/>
      </rPr>
      <t xml:space="preserve">
 - Under major renovation </t>
    </r>
    <r>
      <rPr>
        <i/>
        <sz val="11"/>
        <color theme="1" tint="0.499984740745262"/>
        <rFont val="Calibri"/>
        <family val="2"/>
        <scheme val="minor"/>
      </rPr>
      <t>En cours de rénovation lourde*</t>
    </r>
    <r>
      <rPr>
        <sz val="11"/>
        <color theme="1"/>
        <rFont val="Calibri"/>
        <family val="2"/>
        <scheme val="minor"/>
      </rPr>
      <t xml:space="preserve">
 - Under construction </t>
    </r>
    <r>
      <rPr>
        <i/>
        <sz val="11"/>
        <color theme="1" tint="0.499984740745262"/>
        <rFont val="Calibri"/>
        <family val="2"/>
        <scheme val="minor"/>
      </rPr>
      <t>Nouvelle construction (bâtiment en construction)</t>
    </r>
    <r>
      <rPr>
        <sz val="11"/>
        <color theme="1"/>
        <rFont val="Calibri"/>
        <family val="2"/>
        <scheme val="minor"/>
      </rPr>
      <t xml:space="preserve">
</t>
    </r>
    <r>
      <rPr>
        <i/>
        <sz val="11"/>
        <color theme="1"/>
        <rFont val="Calibri"/>
        <family val="2"/>
        <scheme val="minor"/>
      </rPr>
      <t>*Voir champ "Year of last major renovation" pour la définition d'une rénovation lourde</t>
    </r>
  </si>
  <si>
    <t>Renseigner la puissance nominale utile totale des équipements de chauffage, ventilation et climatisation (CVC).</t>
  </si>
  <si>
    <t>Indiquer la présence ou non d'une tour aéroréfrigérante (ou tour de refroidissement).</t>
  </si>
  <si>
    <t>Indiquer si des douches sont mises à disposition des occupants du bâtiment.</t>
  </si>
  <si>
    <t>Indiquer si les données de consommations énergétiques renseignées dans les champs précédents sont exhaustives (toutes les sources d'énergie prises en compte et consommations complètes). En cas de doute, sélectionner "FAUX/FALSE".</t>
  </si>
  <si>
    <t>Renseigner la consommation d'eau des parkings.</t>
  </si>
  <si>
    <t>Consommation totale d'eau sur le périmètre indiqué dans "Scope of reporting - Water", hors autoconsommation et consommation des parkings (à renseigner dans le champ suivant).</t>
  </si>
  <si>
    <t>Renseigner l'année de réalisation du dernier audit énergétique.</t>
  </si>
  <si>
    <t xml:space="preserve">Building or part of a building used mainly for offices, including banks, public services and agencies (real estate, banking, insurance, travel, etc.). </t>
  </si>
  <si>
    <t>Collective dwellings in blocks of flats or residences (excluding hotels and hostels). Specify whether it is social housing in the ‘Building type - Member’ column.</t>
  </si>
  <si>
    <t>Detached houses (including housing estates).</t>
  </si>
  <si>
    <t>Building or part of a building dedicated to the retail sale of food products.</t>
  </si>
  <si>
    <t>Building or part of a building dedicated to specialised retailing: household equipment, personal goods, leisure, DIY, etc.</t>
  </si>
  <si>
    <t>A group of shops connected by covered common areas.</t>
  </si>
  <si>
    <t>Open-air site comprising a group of independent buildings housing commercial activities. The term retail park is used here to include business parks and street malls.</t>
  </si>
  <si>
    <t>Building or part of a building dedicated to wholesale (by volume).</t>
  </si>
  <si>
    <t>Restaurants, drinks outlets, fast food outlets, cafés…</t>
  </si>
  <si>
    <t>Other type of retail (specify the type in the ‘Building type - Member’ column).</t>
  </si>
  <si>
    <t>Public or private hospitals and clinics providing acute care, often for short stays (MCO - Medicine/Surgery/Obstetrics). These establishments house a wide range of heavy, energy-consuming equipment.</t>
  </si>
  <si>
    <t>Public or private hospitals and clinics providing acute care, often for short stays. These facilities house a wide range of heavy, energy-consuming equipment.</t>
  </si>
  <si>
    <t>Other type of public or private hospitals and clinics, or unspecified type.</t>
  </si>
  <si>
    <t xml:space="preserve">Retirement homes are multi-residence housing facilities intended for the elderly. Social healthcare institutions are structures whose purpose is to receive and support, on its premises or on an outpatient basis, for a short or long period, disabled, dependent or socially excluded persons. 
Please note: buildings dedicated to the care of young children (daycare centres) should be included in the ‘Education | Childcare’ category. </t>
  </si>
  <si>
    <t>A logistics warehouse is any building used to store goods, finished or semi-finished products, which are then transported to another destination. Logistics warehouses are distinguished from light industrial premises by their often larger size (typically larger than 5 000 m²).</t>
  </si>
  <si>
    <t>Health centres, medical biology laboratories... (specify the building type in the ‘Building type - Member’ column). 
Please note: pharmacies should be included in the ‘Retail | Non-food retail’ category.</t>
  </si>
  <si>
    <t>See ‘Logistics | Negative cold storage (&lt; 0°C)’.</t>
  </si>
  <si>
    <t>Light industrial premises are buildings that house all the components needed by a company: workshops for the technical part (equipment, stocks, goods awaiting processing, etc.) and offices for the administrative part (generally at least 25% of the total surface area of the premises). The surface area of light industrial premises is generally smaller than that of a logistics warehouse.</t>
  </si>
  <si>
    <t>The hotel category (no. of stars) determines the room sizes and service levels expected.</t>
  </si>
  <si>
    <t>Other type of accommodation (student residence, tourist residence, campsite, etc.).  Specify the building sub-type in the ‘Building type - Member’ column.</t>
  </si>
  <si>
    <t>Childcare (public or private crèches/daycare centres, etc.).</t>
  </si>
  <si>
    <t>Building used mainly for primary education (kindergarten/preschool and primary schools).</t>
  </si>
  <si>
    <t>Building used mainly for secondary education (middle and high school).</t>
  </si>
  <si>
    <t>Building used mainly for higher education (universities, etc.).</t>
  </si>
  <si>
    <t>Other types of building used mainly for education and teaching.</t>
  </si>
  <si>
    <t>Buildings housing mainly data centres. Server rooms or small data centres housed in buildings in another category can be entered in the ‘Major IT facilities’ column.</t>
  </si>
  <si>
    <t>Research laboratories, excluding medical laboratories, which should be included in the ‘Health | Other/unspecified’ category.</t>
  </si>
  <si>
    <t>Convention centres, exhibition centres, exhibition parks, conference centres, congress centres, etc.</t>
  </si>
  <si>
    <t>Live performance halls (concerts, theatre and other performances).</t>
  </si>
  <si>
    <t>Buildings housing sports facilities (sports complexes, stadiums, swimming pools, etc.).</t>
  </si>
  <si>
    <t>Other event-hosting buildings that do not fall into any of the above categories. Specify the building sub-type in the ‘Building type - Member’ column.</t>
  </si>
  <si>
    <t>Cinemas and movie theatres.</t>
  </si>
  <si>
    <r>
      <t xml:space="preserve">Mixed-use building in which the predominant type occupies less than 75% of the building's surface area. The majority (or dominant) type is that occupying the largest surface area in the building.
</t>
    </r>
    <r>
      <rPr>
        <i/>
        <u/>
        <sz val="11"/>
        <color theme="1"/>
        <rFont val="Calibri"/>
        <family val="2"/>
        <scheme val="minor"/>
      </rPr>
      <t>Example:</t>
    </r>
    <r>
      <rPr>
        <i/>
        <sz val="11"/>
        <color theme="1"/>
        <rFont val="Calibri"/>
        <family val="2"/>
        <scheme val="minor"/>
      </rPr>
      <t xml:space="preserve"> A mixed-use office/commerce building with an office surface area greater than the commerce/retail surface area will be considered as predominantly office.</t>
    </r>
  </si>
  <si>
    <t>See ‘Mixed use | Office/Retail (predominantly office)’.</t>
  </si>
  <si>
    <t>Any other mixed-use building that does not fall into any of the above categories. Specify the building sub-type in the ‘Building type - Member’ column.</t>
  </si>
  <si>
    <t>Any building that does not fall into any of the above categories. Specify the building sub-type in the ‘Building type - Member’ column.</t>
  </si>
  <si>
    <t>See ‘Accommodation | 1-star hotel’.</t>
  </si>
  <si>
    <t>Indiquer la présence d'un BACS (Building Automation and Control System) type GTB.</t>
  </si>
  <si>
    <t>Presence of BACS</t>
  </si>
  <si>
    <r>
      <t xml:space="preserve">Source des données de consommation énergétique.
 - Measure (from energy bill or meter readings) </t>
    </r>
    <r>
      <rPr>
        <i/>
        <sz val="11"/>
        <color theme="1" tint="0.499984740745262"/>
        <rFont val="Calibri"/>
        <family val="2"/>
        <scheme val="minor"/>
      </rPr>
      <t>Données mesurées (elevé des compteurs</t>
    </r>
    <r>
      <rPr>
        <sz val="11"/>
        <color theme="1"/>
        <rFont val="Calibri"/>
        <family val="2"/>
        <scheme val="minor"/>
      </rPr>
      <t xml:space="preserve">
 - Estimation (from ratios) </t>
    </r>
    <r>
      <rPr>
        <i/>
        <sz val="11"/>
        <color theme="1" tint="0.499984740745262"/>
        <rFont val="Calibri"/>
        <family val="2"/>
        <scheme val="minor"/>
      </rPr>
      <t>Données estimées par ratios ou autre</t>
    </r>
    <r>
      <rPr>
        <sz val="11"/>
        <color theme="1"/>
        <rFont val="Calibri"/>
        <family val="2"/>
        <scheme val="minor"/>
      </rPr>
      <t xml:space="preserve">
 - Mixed (partly estimated) </t>
    </r>
    <r>
      <rPr>
        <i/>
        <sz val="11"/>
        <color theme="1" tint="0.499984740745262"/>
        <rFont val="Calibri"/>
        <family val="2"/>
        <scheme val="minor"/>
      </rPr>
      <t>Mixte (données en partie estimées)</t>
    </r>
    <r>
      <rPr>
        <sz val="11"/>
        <color theme="1"/>
        <rFont val="Calibri"/>
        <family val="2"/>
        <scheme val="minor"/>
      </rPr>
      <t xml:space="preserve">
 - Unknown </t>
    </r>
    <r>
      <rPr>
        <i/>
        <sz val="11"/>
        <color theme="1" tint="0.499984740745262"/>
        <rFont val="Calibri"/>
        <family val="2"/>
        <scheme val="minor"/>
      </rPr>
      <t>Inconnue</t>
    </r>
  </si>
  <si>
    <r>
      <t xml:space="preserve">Source des données de consommation d'eau.
</t>
    </r>
    <r>
      <rPr>
        <i/>
        <sz val="11"/>
        <color theme="1"/>
        <rFont val="Calibri"/>
        <family val="2"/>
        <scheme val="minor"/>
      </rPr>
      <t>Voir "Data source - Energy"</t>
    </r>
  </si>
  <si>
    <r>
      <t xml:space="preserve">Source des données de production de déchets.
</t>
    </r>
    <r>
      <rPr>
        <i/>
        <sz val="11"/>
        <color theme="1"/>
        <rFont val="Calibri"/>
        <family val="2"/>
        <scheme val="minor"/>
      </rPr>
      <t>Voir "Data source - Energy"</t>
    </r>
  </si>
  <si>
    <r>
      <t xml:space="preserve">If a </t>
    </r>
    <r>
      <rPr>
        <b/>
        <sz val="12"/>
        <color theme="4"/>
        <rFont val="Calibri"/>
        <family val="2"/>
        <scheme val="minor"/>
      </rPr>
      <t>building</t>
    </r>
    <r>
      <rPr>
        <sz val="12"/>
        <color rgb="FF000000"/>
        <rFont val="Calibri"/>
        <family val="2"/>
        <scheme val="minor"/>
      </rPr>
      <t xml:space="preserve"> is </t>
    </r>
    <r>
      <rPr>
        <b/>
        <sz val="12"/>
        <color theme="4"/>
        <rFont val="Calibri"/>
        <family val="2"/>
        <scheme val="minor"/>
      </rPr>
      <t>made up of two or more types</t>
    </r>
    <r>
      <rPr>
        <sz val="12"/>
        <color rgb="FF000000"/>
        <rFont val="Calibri"/>
        <family val="2"/>
        <scheme val="minor"/>
      </rPr>
      <t xml:space="preserve"> (e.g. offices and retail) but the surface areas and consumption are known for each of the parts, the contributor can represent this building on several lines (e.g. one line for offices, another for shops).							
If the data (surface area and energy consumption) is not known for the different parts of the building, two options are available:
    - If one type occupies 75% or more of the surface area of the building (the majority type), enter this type for the whole building;
    - If the majority type occupies less than 75% of the building surface area, enter the appropriate 'Mixed' type.		</t>
    </r>
  </si>
  <si>
    <r>
      <t xml:space="preserve">Enter the </t>
    </r>
    <r>
      <rPr>
        <b/>
        <sz val="11"/>
        <color rgb="FFFF0000"/>
        <rFont val="Calibri"/>
        <family val="2"/>
        <scheme val="minor"/>
      </rPr>
      <t>building type</t>
    </r>
    <r>
      <rPr>
        <sz val="11"/>
        <color theme="1"/>
        <rFont val="Calibri"/>
        <family val="2"/>
        <scheme val="minor"/>
      </rPr>
      <t xml:space="preserve">. The complete list of building types can be found in the "1_Building_types_EN" tab.
If a </t>
    </r>
    <r>
      <rPr>
        <b/>
        <sz val="11"/>
        <color rgb="FFFF0000"/>
        <rFont val="Calibri"/>
        <family val="2"/>
        <scheme val="minor"/>
      </rPr>
      <t>building</t>
    </r>
    <r>
      <rPr>
        <sz val="11"/>
        <color theme="1"/>
        <rFont val="Calibri"/>
        <family val="2"/>
        <scheme val="minor"/>
      </rPr>
      <t xml:space="preserve"> is </t>
    </r>
    <r>
      <rPr>
        <b/>
        <sz val="11"/>
        <color rgb="FFFF0000"/>
        <rFont val="Calibri"/>
        <family val="2"/>
        <scheme val="minor"/>
      </rPr>
      <t>made up of two or more types</t>
    </r>
    <r>
      <rPr>
        <sz val="11"/>
        <color theme="1"/>
        <rFont val="Calibri"/>
        <family val="2"/>
        <scheme val="minor"/>
      </rPr>
      <t xml:space="preserve"> (e.g. offices and retail) but the surface areas and consumption are known for each of the parts, the contributor can represent this building on several lines (e.g. one line for offices, another for shops).							
If the data (surface area and energy consumption) is not known for the different parts of the building, two options are available:
    - If one type occupies 75% or more of the surface area of the building (the majority type), enter this type for the whole building;
    - If the majority type occupies less than 75% of the building surface area, enter the appropriate 'Mixed' type.</t>
    </r>
  </si>
  <si>
    <r>
      <rPr>
        <sz val="11"/>
        <color theme="1"/>
        <rFont val="Calibri"/>
        <family val="2"/>
        <scheme val="minor"/>
      </rPr>
      <t xml:space="preserve">Renseigner la </t>
    </r>
    <r>
      <rPr>
        <b/>
        <sz val="11"/>
        <color rgb="FFFF0000"/>
        <rFont val="Calibri"/>
        <family val="2"/>
        <scheme val="minor"/>
      </rPr>
      <t>typologie du bâtiment</t>
    </r>
    <r>
      <rPr>
        <sz val="11"/>
        <color theme="1"/>
        <rFont val="Calibri"/>
        <family val="2"/>
        <scheme val="minor"/>
      </rPr>
      <t>. La liste complète des typologies l’onglet "</t>
    </r>
    <r>
      <rPr>
        <sz val="11"/>
        <color rgb="FF000000"/>
        <rFont val="Calibri"/>
        <family val="2"/>
        <scheme val="minor"/>
      </rPr>
      <t xml:space="preserve">1_Building_types_FR".
Si un </t>
    </r>
    <r>
      <rPr>
        <b/>
        <sz val="11"/>
        <color rgb="FFFF0000"/>
        <rFont val="Calibri"/>
        <family val="2"/>
        <scheme val="minor"/>
      </rPr>
      <t>bâtiment</t>
    </r>
    <r>
      <rPr>
        <sz val="11"/>
        <color rgb="FF000000"/>
        <rFont val="Calibri"/>
        <family val="2"/>
        <scheme val="minor"/>
      </rPr>
      <t xml:space="preserve"> est</t>
    </r>
    <r>
      <rPr>
        <sz val="11"/>
        <color rgb="FFFF0000"/>
        <rFont val="Calibri"/>
        <family val="2"/>
        <scheme val="minor"/>
      </rPr>
      <t xml:space="preserve"> </t>
    </r>
    <r>
      <rPr>
        <b/>
        <sz val="11"/>
        <color rgb="FFFF0000"/>
        <rFont val="Calibri"/>
        <family val="2"/>
        <scheme val="minor"/>
      </rPr>
      <t>composé de deux ou plusieurs typologies</t>
    </r>
    <r>
      <rPr>
        <sz val="11"/>
        <color rgb="FF000000"/>
        <rFont val="Calibri"/>
        <family val="2"/>
        <scheme val="minor"/>
      </rPr>
      <t xml:space="preserve"> (e.g bureaux et commerces) mais que les surfaces et les consommations sont connues pour chacune des parties, le contributeur peut représenter ce bâtiment sur plusieurs lignes (e.g une ligne pour les bureaux, une autre pour les commerces).							
Si les données (surfaces et consommations) ne sont pas connues pour les différentes parties du bâtiment, deux choix sont possibles :
    - Si une typologie occupe 75 % ou plus de la surface du bâtiment (la typologie majoritaire), renseigner cette typologie pour tout le bâtiment ;
    - Si la typologie majoritaire occupe moins de 75% de la surface du bâtiment, renseigner la typologie Mixed appropriée.</t>
    </r>
  </si>
  <si>
    <t>Enter the height used over the entire storage area of the warehouse (applicable only to ‘Logistics’ types)</t>
  </si>
  <si>
    <t xml:space="preserve">A major renovation involves work that affects the structure of the building, making it necessary to reinforce or replace structural elements that contribute to the building's stability or solidity. Examples of major renovations include rebuilding the foundations, redoing a floor, knocking down a load-bearing wall, replacing the roof, etc. </t>
  </si>
  <si>
    <t>Indicate the type and number of occupants in the building
 - Owner-occupied | Single owner
 - Owner-occupied | Multiple owners
 - Tenant-occupied | Single tenant
 - Tenant-occupied | Multiple tenants
 - Mixed
 - Unoccupied/Vacant</t>
  </si>
  <si>
    <r>
      <t xml:space="preserve">Indiquer le type et le nombre d'occupants du bâtiment 
 - Owner-occupied | Single owner </t>
    </r>
    <r>
      <rPr>
        <i/>
        <sz val="11"/>
        <color theme="1" tint="0.499984740745262"/>
        <rFont val="Calibri"/>
        <family val="2"/>
        <scheme val="minor"/>
      </rPr>
      <t>Un unique propriétaire occupant</t>
    </r>
    <r>
      <rPr>
        <sz val="11"/>
        <color theme="1"/>
        <rFont val="Calibri"/>
        <family val="2"/>
        <scheme val="minor"/>
      </rPr>
      <t xml:space="preserve">
 - Owner-occupied | Multiple owners </t>
    </r>
    <r>
      <rPr>
        <i/>
        <sz val="11"/>
        <color theme="1" tint="0.499984740745262"/>
        <rFont val="Calibri"/>
        <family val="2"/>
        <scheme val="minor"/>
      </rPr>
      <t>Plusieurs propriétaires occupants</t>
    </r>
    <r>
      <rPr>
        <sz val="11"/>
        <color theme="1"/>
        <rFont val="Calibri"/>
        <family val="2"/>
        <scheme val="minor"/>
      </rPr>
      <t xml:space="preserve">
 - Tenant-occupied | Single tenant </t>
    </r>
    <r>
      <rPr>
        <i/>
        <sz val="11"/>
        <color theme="1" tint="0.499984740745262"/>
        <rFont val="Calibri"/>
        <family val="2"/>
        <scheme val="minor"/>
      </rPr>
      <t>Un unique locataire</t>
    </r>
    <r>
      <rPr>
        <sz val="11"/>
        <color theme="1"/>
        <rFont val="Calibri"/>
        <family val="2"/>
        <scheme val="minor"/>
      </rPr>
      <t xml:space="preserve">
 - Tenant-occupied | Multiple tenants </t>
    </r>
    <r>
      <rPr>
        <i/>
        <sz val="11"/>
        <color theme="1" tint="0.499984740745262"/>
        <rFont val="Calibri"/>
        <family val="2"/>
        <scheme val="minor"/>
      </rPr>
      <t>Multiples locataires</t>
    </r>
    <r>
      <rPr>
        <sz val="11"/>
        <color theme="1"/>
        <rFont val="Calibri"/>
        <family val="2"/>
        <scheme val="minor"/>
      </rPr>
      <t xml:space="preserve">
 - Mixed </t>
    </r>
    <r>
      <rPr>
        <i/>
        <sz val="11"/>
        <color theme="1" tint="0.499984740745262"/>
        <rFont val="Calibri"/>
        <family val="2"/>
        <scheme val="minor"/>
      </rPr>
      <t>Occupation mixte (combinaison de cas précédent)</t>
    </r>
    <r>
      <rPr>
        <sz val="11"/>
        <color theme="1"/>
        <rFont val="Calibri"/>
        <family val="2"/>
        <scheme val="minor"/>
      </rPr>
      <t xml:space="preserve">
 - Unoccupied/Vacant </t>
    </r>
    <r>
      <rPr>
        <i/>
        <sz val="11"/>
        <color theme="1" tint="0.499984740745262"/>
        <rFont val="Calibri"/>
        <family val="2"/>
        <scheme val="minor"/>
      </rPr>
      <t>Bâtiment inoccupé/vacant</t>
    </r>
  </si>
  <si>
    <t>Nom du locataire du bâtiment. Pour une multi-location, nom du locataire occupant la plus grande surface.</t>
  </si>
  <si>
    <t>Nom du propriétaire du bâtiment. Pour une copropriété, nom du propriétaire détenant la plus grande surface.</t>
  </si>
  <si>
    <t>Name of the tenant of the building. For a multi-tenant property, name of the tenant occuying the largest share of the building's surface area.</t>
  </si>
  <si>
    <t>Name of the owner of the building. For a co-ownership, name of the owner with the largest share of the building's surface area.</t>
  </si>
  <si>
    <t>Enter the value of the building in euros.</t>
  </si>
  <si>
    <t>Enter the total effective rated output of the heating, ventilation and air conditioning (HVAC) equipment in kW.</t>
  </si>
  <si>
    <t>Indicate whether the building is equipped with a cooling tower.</t>
  </si>
  <si>
    <t>Indicate whether showers are available for building occupants.</t>
  </si>
  <si>
    <t>Source of energy consumption data
 - Measure (from energy bill or meter readings)
 - Estimation (from ratios)
 - Mixed (partly estimated)
 - Unknown</t>
  </si>
  <si>
    <t>Indicate whether the energy consumption data entered in the previous fields is exhaustive (all energy sources taken into account and complete consumption). If in doubt, select ‘FALSE’.</t>
  </si>
  <si>
    <t>Indicate the presence of a BACS (building automation and control system).</t>
  </si>
  <si>
    <r>
      <t xml:space="preserve">Énergie renouvelable produite sur site, quelque soit la source :
 - No
 - Yes with self consumption </t>
    </r>
    <r>
      <rPr>
        <i/>
        <sz val="11"/>
        <color theme="1" tint="0.499984740745262"/>
        <rFont val="Calibri"/>
        <family val="2"/>
        <scheme val="minor"/>
      </rPr>
      <t>Oui avec auto-consommation</t>
    </r>
    <r>
      <rPr>
        <sz val="11"/>
        <color theme="1"/>
        <rFont val="Calibri"/>
        <family val="2"/>
        <scheme val="minor"/>
      </rPr>
      <t xml:space="preserve">
 - Yes without self consumption (energy sold/sent offsite) </t>
    </r>
    <r>
      <rPr>
        <i/>
        <sz val="11"/>
        <color theme="1" tint="0.499984740745262"/>
        <rFont val="Calibri"/>
        <family val="2"/>
        <scheme val="minor"/>
      </rPr>
      <t>Oui sans auto-consommation (énergie revendue ou envoyée sur le réseau)</t>
    </r>
    <r>
      <rPr>
        <sz val="11"/>
        <color theme="1"/>
        <rFont val="Calibri"/>
        <family val="2"/>
        <scheme val="minor"/>
      </rPr>
      <t xml:space="preserve">
 - Yes (unknown) </t>
    </r>
    <r>
      <rPr>
        <i/>
        <sz val="11"/>
        <color theme="1" tint="0.499984740745262"/>
        <rFont val="Calibri"/>
        <family val="2"/>
        <scheme val="minor"/>
      </rPr>
      <t xml:space="preserve">Oui (auto-consommation ou non inconnue)
</t>
    </r>
    <r>
      <rPr>
        <i/>
        <sz val="11"/>
        <rFont val="Calibri"/>
        <family val="2"/>
        <scheme val="minor"/>
      </rPr>
      <t xml:space="preserve">
</t>
    </r>
    <r>
      <rPr>
        <i/>
        <u/>
        <sz val="11"/>
        <rFont val="Calibri"/>
        <family val="2"/>
        <scheme val="minor"/>
      </rPr>
      <t>Attention</t>
    </r>
    <r>
      <rPr>
        <i/>
        <sz val="11"/>
        <rFont val="Calibri"/>
        <family val="2"/>
        <scheme val="minor"/>
      </rPr>
      <t xml:space="preserve"> : l'énergie auto-consommée (produite sur site et consommée par les occupants) ne doit PAS être reportée dans les consommations énergétiques dans les champs précédents.</t>
    </r>
  </si>
  <si>
    <t>Enter the year in which the last energy audit was carried out.</t>
  </si>
  <si>
    <t>Total water consumption in cubic metres, excluding self-consumption and car park consumption (to be entered in the following field), within the scope indicated in "Scope of reporting - Water".</t>
  </si>
  <si>
    <t>Report here the water consumption of car parks (if applicable).</t>
  </si>
  <si>
    <t>10. ADDITIONAL DATA</t>
  </si>
  <si>
    <t>Présence d'une salle de sport</t>
  </si>
  <si>
    <t>Présence d'une blanchisserie</t>
  </si>
  <si>
    <t>Presence of a gym</t>
  </si>
  <si>
    <t>Presence of laundry facilities</t>
  </si>
  <si>
    <t>Presence of trading rooms or recording studios</t>
  </si>
  <si>
    <t>Présence de salles de marché ou studios d'enregistrement</t>
  </si>
  <si>
    <t>Yes | &lt;10% of the floor area of the building</t>
  </si>
  <si>
    <t>Yes | 10-25% of the floor area of the building</t>
  </si>
  <si>
    <t>Yes | 25%-50% of the floor area of the building</t>
  </si>
  <si>
    <t>Yes | &gt;50% of the floor area of the building</t>
  </si>
  <si>
    <r>
      <t xml:space="preserve">Indiquer la présence d'un restaurant (RIE ou autre) ou d'un commerce alimentaire dans le bâtiment (inclut les pieds d'immeubles)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</si>
  <si>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r>
      <t xml:space="preserve">Indiquer la présence de salles de sport dans le bâtiment (inclut les pieds d'immeubles)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</si>
  <si>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r>
      <t xml:space="preserve">Indiquer la présence d'une blanchisserie (laveries en pied d'immeuble ou services de blanchisserie internes au bâtiment)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</si>
  <si>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r>
      <t xml:space="preserve">Indiquer la présence de salles de marché (salles de haute intensité) ou de studios d'enregistrement (TV/radio) dans le bâtiment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</si>
  <si>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t>BUILDING NAME</t>
  </si>
  <si>
    <t>TURKIYE</t>
  </si>
  <si>
    <t>Weather-adjusted final energy LHV (kWh/yr)</t>
  </si>
  <si>
    <t>Energie finale PCI ajustée du climat (kWh/an)</t>
  </si>
  <si>
    <t>Water data complete</t>
  </si>
  <si>
    <t>Données eau complètes</t>
  </si>
  <si>
    <t>Waste data complete</t>
  </si>
  <si>
    <t>Données déchets complètes</t>
  </si>
  <si>
    <t>Rue</t>
  </si>
  <si>
    <t>Numéro</t>
  </si>
  <si>
    <t>QUALITY SCORING</t>
  </si>
  <si>
    <t>Nom du réseau chaud</t>
  </si>
  <si>
    <t>Nom du réseau froid</t>
  </si>
  <si>
    <t>Thermal regulation (France only)</t>
  </si>
  <si>
    <t>Number of building units</t>
  </si>
  <si>
    <t xml:space="preserve">Yes | Both restaurant and food store </t>
  </si>
  <si>
    <t>1. IDENTIFICATION DATA</t>
  </si>
  <si>
    <t>E - Score (/7)</t>
  </si>
  <si>
    <t>W - Score (/7)</t>
  </si>
  <si>
    <t>D - Score (/7)</t>
  </si>
  <si>
    <t>Climate zone (France only)</t>
  </si>
  <si>
    <t>Waste (kg/m²·yr)</t>
  </si>
  <si>
    <t>Waste N-1 (kg/m²·yr)</t>
  </si>
  <si>
    <t>Final energy LHV (kWh/m²·yr)</t>
  </si>
  <si>
    <t>Final energy LHV N-1 (kWh/m²·yr)</t>
  </si>
  <si>
    <t>Weather-adjusted final energy LHV (kWh/m²·yr)</t>
  </si>
  <si>
    <t>Primary energy (kWh/m²·yr)</t>
  </si>
  <si>
    <t>GHG emissions (kgCO2eq/m²·yr)</t>
  </si>
  <si>
    <t>Water (m3/m²·yr)</t>
  </si>
  <si>
    <t>Water N-1 (m3/m²·yr)</t>
  </si>
  <si>
    <t>kWh/m²·yr</t>
  </si>
  <si>
    <t>kgCO2eq/m²·yr</t>
  </si>
  <si>
    <t>m3/m²·yr</t>
  </si>
  <si>
    <t>kg/m²·yr</t>
  </si>
  <si>
    <t>Energie finale PCI (kWh/m²·an)</t>
  </si>
  <si>
    <t>Energie finale PCI N-1 (kWh/m²·an)</t>
  </si>
  <si>
    <t>Energie finale PCI ajustée du climat (kWh/m²·an)</t>
  </si>
  <si>
    <t>Energie primaire (kWh/m²·an)</t>
  </si>
  <si>
    <t>Emissions GES (kgCO2eq/m²·an)</t>
  </si>
  <si>
    <t>Eau (m3/m²·an)</t>
  </si>
  <si>
    <t>Eau N-1 (m3/m²·an)</t>
  </si>
  <si>
    <t>Déchets (kg/m²·an)</t>
  </si>
  <si>
    <t>Déchets N-1 (kg/m²·an)</t>
  </si>
  <si>
    <t>ELECTRICITY</t>
  </si>
  <si>
    <t>Electricity consumption (kWh/m²·yr)</t>
  </si>
  <si>
    <t>Consommation électrique (kWh/m²·an)</t>
  </si>
  <si>
    <t>kWh/m²·an</t>
  </si>
  <si>
    <t>VRAI</t>
  </si>
  <si>
    <t>FAUX</t>
  </si>
  <si>
    <t>FALSE</t>
  </si>
  <si>
    <t>TRUE</t>
  </si>
  <si>
    <t>Post-processing completion</t>
  </si>
  <si>
    <t>Type et nom de voie en MAJUSCULES (ex : RUE DE LA PAIX)</t>
  </si>
  <si>
    <t>Numéro de voie (ex: 22-26)</t>
  </si>
  <si>
    <t>Indiquer si les données de production de déchets renseignées dans les champs précédents sont exhaustives. En cas de doute, sélectionner "FAUX/FALSE".</t>
  </si>
  <si>
    <t>Indiquer si les données de consommations d'eau renseignées dans les champs précédents sont exhaustives. En cas de doute, sélectionner "FAUX/FALSE".</t>
  </si>
  <si>
    <t xml:space="preserve">Tous les autres champs de données sont renseignés par l'OID après envoi du fichier de collecte par le contributeur. </t>
  </si>
  <si>
    <t>Street number (ex: 22-26)</t>
  </si>
  <si>
    <t>Type and name in capital letters (e.g. RUE DE LA PAIX)</t>
  </si>
  <si>
    <r>
      <t xml:space="preserve"> - In operation
 - Under major renovation</t>
    </r>
    <r>
      <rPr>
        <i/>
        <sz val="11"/>
        <color theme="1" tint="0.499984740745262"/>
        <rFont val="Calibri"/>
        <family val="2"/>
        <scheme val="minor"/>
      </rPr>
      <t>*</t>
    </r>
    <r>
      <rPr>
        <sz val="11"/>
        <color theme="1"/>
        <rFont val="Calibri"/>
        <family val="2"/>
        <scheme val="minor"/>
      </rPr>
      <t xml:space="preserve">
 - Under construction
</t>
    </r>
    <r>
      <rPr>
        <i/>
        <sz val="11"/>
        <color theme="1"/>
        <rFont val="Calibri"/>
        <family val="2"/>
        <scheme val="minor"/>
      </rPr>
      <t>*See field "Year of last major renovation" for major renovation definition</t>
    </r>
  </si>
  <si>
    <t xml:space="preserve"> - No
 - Yes for thermal comfort and productive use
 - Yes for thermal comfort only
 - Yes for productive only</t>
  </si>
  <si>
    <t>Renewable energy produced on site, whatever the source:
 - No
 - Yes with self consumption
 - Yes without self consumption (energy sold/sent offsite)
 - Yes (unknown)
Please note: self-consumed energy (produced on site and consumed by occupants) must NOT be included in the energy consumption in the previous fields.</t>
  </si>
  <si>
    <t>Reporting area for water consumption data.
See "Reporting area - Energy"</t>
  </si>
  <si>
    <t>Source of water consumption data.
See "Data source - Energy"</t>
  </si>
  <si>
    <t>Indicate whether the water consumption data entered in the previous fields is exhaustive. If in doubt, select ‘FALSE’.</t>
  </si>
  <si>
    <t>Reporting area for waste generation data.
See "Reporting area - Energy"</t>
  </si>
  <si>
    <t>Source of waste generation data.
See "Data source - Energy"</t>
  </si>
  <si>
    <t>Percentage of waste recovered, i.e. reused, recycled or used to produce energy. Incinerated or landfilled waste is not considered recovered.
Recycling rate = (kg of waste recycled) / (kg of waste generated) x 100</t>
  </si>
  <si>
    <t xml:space="preserve">All other fields are filled in by OID after the contributor has sent the collection file. </t>
  </si>
  <si>
    <t>Indicate whether the waste consumption data entered in the previous fields is exhaustive. If in doubt, select ‘FALSE’.</t>
  </si>
  <si>
    <t>HEATING AND COOLING ENERGY USE</t>
  </si>
  <si>
    <t>SPO - Score (/6)</t>
  </si>
  <si>
    <t>Equipment presence</t>
  </si>
  <si>
    <t>Certification</t>
  </si>
  <si>
    <t>Scope of reporting</t>
  </si>
  <si>
    <t>RNB ID (France only)</t>
  </si>
  <si>
    <t>Identifiant RNB</t>
  </si>
  <si>
    <t>Identifiant du référentiel national des bâtiments (RNB).</t>
  </si>
  <si>
    <t>Natural gas consumption (HHV)</t>
  </si>
  <si>
    <t>Propane consumption</t>
  </si>
  <si>
    <t>Consommation de propane</t>
  </si>
  <si>
    <t>Consommation de gaz naturel (PCS)</t>
  </si>
  <si>
    <t>Consommation de gaz naturel en kWh d’énergie finale PCS (Pouvoir Calorifique Supérieur), non corrigée d’éventuelles variations, sur le périmètre indiqué dans "Scope of reporting - Energy".</t>
  </si>
  <si>
    <t>Natural gas consumption in kWh of final energy HCV (higher heating value), unadjusted for any variations, within the scope selected in "Scope of reporting - Energy".</t>
  </si>
  <si>
    <t>Natural gas</t>
  </si>
  <si>
    <t>Propane</t>
  </si>
  <si>
    <t>Number</t>
  </si>
  <si>
    <t>SPO - Score N-1</t>
  </si>
  <si>
    <t>DENMARK - FAROE ISLANDS</t>
  </si>
  <si>
    <t>FRANCE - GUYANE</t>
  </si>
  <si>
    <t>FRANCE - POLYNÉSIE FRANÇAISE</t>
  </si>
  <si>
    <t>FRANCE - GUADELOUPE</t>
  </si>
  <si>
    <t>UNITED KINGDOM - GUERNSAY</t>
  </si>
  <si>
    <t>UNITED KINGDOM - ISLE OF MAN</t>
  </si>
  <si>
    <t>UNITED KINGDOM - JERSEY</t>
  </si>
  <si>
    <t>FRANCE - MARTINIQUE</t>
  </si>
  <si>
    <t>FRANCE - MAYOTTE</t>
  </si>
  <si>
    <t>FRANCE - LA RÉUNION</t>
  </si>
  <si>
    <t>FRANCE - SAINT-PIERRE-ET-MIQUELON</t>
  </si>
  <si>
    <t>FRANCE - SAINT-BARTHÉLÉMY</t>
  </si>
  <si>
    <t>FRANCE - SAINT-MARTIN</t>
  </si>
  <si>
    <t>FRANCE - WALLIS-ET-FUTUNA</t>
  </si>
  <si>
    <t>DENMARK - GREENLAND</t>
  </si>
  <si>
    <t>NETHERLANDS - BONAIRE</t>
  </si>
  <si>
    <t>NETHERLANDS - SINT EUSTATIUS</t>
  </si>
  <si>
    <t>NETHERLANDS - SABA</t>
  </si>
  <si>
    <t>NETHERLANDS - ARUBA</t>
  </si>
  <si>
    <t>NETHERLANDS - CURACAO</t>
  </si>
  <si>
    <t>NETHERLANDS - SINT MAARTEN</t>
  </si>
  <si>
    <t>UK | A</t>
  </si>
  <si>
    <t>UK | B</t>
  </si>
  <si>
    <t>UK | C</t>
  </si>
  <si>
    <t>UK | D</t>
  </si>
  <si>
    <t>UK | E</t>
  </si>
  <si>
    <t>UK | F</t>
  </si>
  <si>
    <t>UK | G</t>
  </si>
  <si>
    <t>E - Score N-1</t>
  </si>
  <si>
    <t>W - Score N-1</t>
  </si>
  <si>
    <t>D - Score N-1</t>
  </si>
  <si>
    <t>Country or territory</t>
  </si>
  <si>
    <t>Pays ou territoire</t>
  </si>
  <si>
    <t>S</t>
  </si>
  <si>
    <t>BG</t>
  </si>
  <si>
    <t>National building identifier (only for french buildings).</t>
  </si>
  <si>
    <t>Nombre de niveaux hors sous-sol (minimum 1 niveau, le rez-de-chaussée) du bâtiment. Lorsque le reporting concerne un site (cf champ "Site ou bâtiment"), renseigner le nombre de niveaux du bâtiment principal du site (celui avec la surface la plus grande) ; lorsqu'il s'agit d'un lot, renseigner le nombre de niveaux du bâtiment dans lequel se trouve ce lot.</t>
  </si>
  <si>
    <t>Consommation électrique des parkings, incluant le cas échéant la consommation des infrastructures de recharge de véhicule électrique (IRVE).</t>
  </si>
  <si>
    <t>Number of levels of the building excluding the basement (minimum 1 level, the ground floor). If the reporting concerns a site (see ‘Site or building’ field), enter the number of storeys of the main building on the site (the one with the largest surface area); if it concerns a lot (part of a building), enter the number of storeys of the building containing that lot.</t>
  </si>
  <si>
    <t xml:space="preserve">Number of lots making up the building (whether reporting concerns a building, a site or a lot, see ‘Site or building’ field) </t>
  </si>
  <si>
    <r>
      <t xml:space="preserve">The </t>
    </r>
    <r>
      <rPr>
        <b/>
        <sz val="11"/>
        <color rgb="FFFF0000"/>
        <rFont val="Calibri"/>
        <family val="2"/>
        <scheme val="minor"/>
      </rPr>
      <t>building floor area</t>
    </r>
    <r>
      <rPr>
        <sz val="11"/>
        <color theme="1"/>
        <rFont val="Calibri"/>
        <family val="2"/>
        <scheme val="minor"/>
      </rPr>
      <t xml:space="preserve"> covers all common and private areas. It is defined as the sum of the floor areas of each enclosed and covered level calculated from the inner surface of the facades after deduction of : 
 - areas corresponding to the thickness of walls surrounding door and window openings to the outside; 
 - spaces relating to staircases and lifts; 
 - floor areas with a ceiling height of 1.80 metres or less; 
 - cap park areas; 
 - attics not suitable for residential or professionnal use; 
 - waste storage premises; 
 - floor areas of cellars or storerooms attached to dwellings, where these premises are served only by a common area; 
 - a surface area equal to 10% of the floor areas allocated to residential units, as may result from the application of the previous paragraphs, if the units are served by internal common areas.
Please note: do not include the surface area of car parks, which should be entered in the "Parking surface area" column.</t>
    </r>
  </si>
  <si>
    <r>
      <t xml:space="preserve">The </t>
    </r>
    <r>
      <rPr>
        <b/>
        <sz val="11"/>
        <color rgb="FFFF0000"/>
        <rFont val="Calibri"/>
        <family val="2"/>
        <scheme val="minor"/>
      </rPr>
      <t>vacancy rate</t>
    </r>
    <r>
      <rPr>
        <sz val="11"/>
        <color theme="1"/>
        <rFont val="Calibri"/>
        <family val="2"/>
        <scheme val="minor"/>
      </rPr>
      <t xml:space="preserve"> </t>
    </r>
    <r>
      <rPr>
        <b/>
        <sz val="11"/>
        <color theme="1"/>
        <rFont val="Calibri"/>
        <family val="2"/>
        <scheme val="minor"/>
      </rPr>
      <t>(Vac)</t>
    </r>
    <r>
      <rPr>
        <sz val="11"/>
        <color theme="1"/>
        <rFont val="Calibri"/>
        <family val="2"/>
        <scheme val="minor"/>
      </rPr>
      <t xml:space="preserve"> corresponds to the percentage of unoccupied private areas, weighted by the length of time each area has been occupied.
</t>
    </r>
    <r>
      <rPr>
        <b/>
        <sz val="11"/>
        <color theme="1"/>
        <rFont val="Calibri"/>
        <family val="2"/>
        <scheme val="minor"/>
      </rPr>
      <t>Vac = [1 - (Spp_occ / Spp_tot) × (t_occ / 365)] × 100</t>
    </r>
    <r>
      <rPr>
        <sz val="11"/>
        <color theme="1"/>
        <rFont val="Calibri"/>
        <family val="2"/>
        <scheme val="minor"/>
      </rPr>
      <t xml:space="preserve">
</t>
    </r>
    <r>
      <rPr>
        <b/>
        <sz val="11"/>
        <color theme="1"/>
        <rFont val="Calibri"/>
        <family val="2"/>
        <scheme val="minor"/>
      </rPr>
      <t>Spp_occ</t>
    </r>
    <r>
      <rPr>
        <sz val="11"/>
        <color theme="1"/>
        <rFont val="Calibri"/>
        <family val="2"/>
        <scheme val="minor"/>
      </rPr>
      <t xml:space="preserve"> : surface area of private areas that are occupied
</t>
    </r>
    <r>
      <rPr>
        <b/>
        <sz val="11"/>
        <color theme="1"/>
        <rFont val="Calibri"/>
        <family val="2"/>
        <scheme val="minor"/>
      </rPr>
      <t>Spp_tot</t>
    </r>
    <r>
      <rPr>
        <sz val="11"/>
        <color theme="1"/>
        <rFont val="Calibri"/>
        <family val="2"/>
        <scheme val="minor"/>
      </rPr>
      <t xml:space="preserve"> : total surface area of the private areas (i.e. areas available for letting), including areas undergoing works
</t>
    </r>
    <r>
      <rPr>
        <b/>
        <sz val="11"/>
        <color theme="1"/>
        <rFont val="Calibri"/>
        <family val="2"/>
        <scheme val="minor"/>
      </rPr>
      <t>t_occ</t>
    </r>
    <r>
      <rPr>
        <sz val="11"/>
        <color theme="1"/>
        <rFont val="Calibri"/>
        <family val="2"/>
        <scheme val="minor"/>
      </rPr>
      <t xml:space="preserve"> : length of time the units are occupied (in calendar days)
</t>
    </r>
    <r>
      <rPr>
        <i/>
        <u/>
        <sz val="11"/>
        <color theme="1"/>
        <rFont val="Calibri"/>
        <family val="2"/>
        <scheme val="minor"/>
      </rPr>
      <t>Example</t>
    </r>
    <r>
      <rPr>
        <i/>
        <sz val="11"/>
        <color theme="1"/>
        <rFont val="Calibri"/>
        <family val="2"/>
        <scheme val="minor"/>
      </rPr>
      <t>: For a building with 10,000 m² of lettable space, including (1) 1,000 m² undergoing works for 9 months and occupied for 3 months, (2) 2,000 m² occupied for 1 month and unoccupied for the rest of the year, and (3) 7,000 m² occupied continuously throughout the year: T_vac = 1 - (1,000 / 10,000) × (91 / 365) - (2,000 / 10,000) × (30 / 365) - (7,000 / 10,000) × (365 / 365) = 26%.</t>
    </r>
  </si>
  <si>
    <r>
      <t xml:space="preserve">Average annual hourly amplitude of each lot or part of the building, weighted by the surface area of the lot. </t>
    </r>
    <r>
      <rPr>
        <b/>
        <sz val="11"/>
        <color theme="1"/>
        <rFont val="Calibri"/>
        <family val="2"/>
        <scheme val="minor"/>
      </rPr>
      <t xml:space="preserve">
T_an = (S_pp_i / Spp_occ) × T_an_1 + (S_pp_2 / Spp_occ) × T_an_2 + ... 
S_pp_occ</t>
    </r>
    <r>
      <rPr>
        <sz val="11"/>
        <color theme="1"/>
        <rFont val="Calibri"/>
        <family val="2"/>
        <scheme val="minor"/>
      </rPr>
      <t xml:space="preserve">: Surface area of occupied units (see "Vacancy rate")
</t>
    </r>
    <r>
      <rPr>
        <b/>
        <sz val="11"/>
        <color theme="1"/>
        <rFont val="Calibri"/>
        <family val="2"/>
        <scheme val="minor"/>
      </rPr>
      <t xml:space="preserve">S_pp_i: </t>
    </r>
    <r>
      <rPr>
        <sz val="11"/>
        <color theme="1"/>
        <rFont val="Calibri"/>
        <family val="2"/>
        <scheme val="minor"/>
      </rPr>
      <t>Area of private units in lot i (in m²)</t>
    </r>
    <r>
      <rPr>
        <b/>
        <sz val="11"/>
        <color theme="1"/>
        <rFont val="Calibri"/>
        <family val="2"/>
        <scheme val="minor"/>
      </rPr>
      <t xml:space="preserve">
T_an_i: </t>
    </r>
    <r>
      <rPr>
        <sz val="11"/>
        <color theme="1"/>
        <rFont val="Calibri"/>
        <family val="2"/>
        <scheme val="minor"/>
      </rPr>
      <t xml:space="preserve">Annual working hours for lot i (in hours worked) 
</t>
    </r>
    <r>
      <rPr>
        <i/>
        <u/>
        <sz val="11"/>
        <color theme="1"/>
        <rFont val="Calibri"/>
        <family val="2"/>
        <scheme val="minor"/>
      </rPr>
      <t>Example 1</t>
    </r>
    <r>
      <rPr>
        <i/>
        <sz val="11"/>
        <color theme="1"/>
        <rFont val="Calibri"/>
        <family val="2"/>
        <scheme val="minor"/>
      </rPr>
      <t xml:space="preserve">: Building comprising a single lot, open Monday to Friday, all year round, between 8am and 8pm: T_an_i = 52 weeks × 5 days × 12pm = 3120 working hours/year.
</t>
    </r>
    <r>
      <rPr>
        <i/>
        <u/>
        <sz val="11"/>
        <color theme="1"/>
        <rFont val="Calibri"/>
        <family val="2"/>
        <scheme val="minor"/>
      </rPr>
      <t>Example 2</t>
    </r>
    <r>
      <rPr>
        <i/>
        <sz val="11"/>
        <color theme="1"/>
        <rFont val="Calibri"/>
        <family val="2"/>
        <scheme val="minor"/>
      </rPr>
      <t>: A building with 10,000 m² of lettable area, comprising 2 lots with different opening hours: (1) a 1,000 m² lot open all year round, 7 days a week, from 7am to 10pm; (2) a 9,000 m² lot open all year round except for 2 weeks in August, 5 days a week, between 8am and 8pm. T_year = (1000 / 10000) × (52 × 7 × 15) × (9000 / 10000) × (50 × 5 × 12) = 3246 working hours/year.</t>
    </r>
  </si>
  <si>
    <r>
      <t xml:space="preserve">If one or more parts of the building are partially occupied (e.g. due to building work or the absence of a tenant for part of the year), calculate the average annual number of occupants in each part of the building, weighted by the length of time the part is occupied. 
</t>
    </r>
    <r>
      <rPr>
        <b/>
        <sz val="11"/>
        <color rgb="FF000000"/>
        <rFont val="Calibri"/>
        <family val="2"/>
        <scheme val="minor"/>
      </rPr>
      <t>N_occ = (t_1 / 365) × N_occ_1 + (t_2 / 365) × N_occ_2 + ...
N_occ_i</t>
    </r>
    <r>
      <rPr>
        <sz val="11"/>
        <color rgb="FF000000"/>
        <rFont val="Calibri"/>
        <family val="2"/>
        <scheme val="minor"/>
      </rPr>
      <t xml:space="preserve">: Average number of occupants in lot i over the entire occupancy period t_i
</t>
    </r>
    <r>
      <rPr>
        <b/>
        <sz val="11"/>
        <color rgb="FF000000"/>
        <rFont val="Calibri"/>
        <family val="2"/>
        <scheme val="minor"/>
      </rPr>
      <t>t_i</t>
    </r>
    <r>
      <rPr>
        <sz val="11"/>
        <color rgb="FF000000"/>
        <rFont val="Calibri"/>
        <family val="2"/>
        <scheme val="minor"/>
      </rPr>
      <t xml:space="preserve">: Occupancy period of lot i
</t>
    </r>
    <r>
      <rPr>
        <i/>
        <u/>
        <sz val="11"/>
        <color rgb="FF000000"/>
        <rFont val="Calibri"/>
        <family val="2"/>
        <scheme val="minor"/>
      </rPr>
      <t>Example</t>
    </r>
    <r>
      <rPr>
        <i/>
        <sz val="11"/>
        <color rgb="FF000000"/>
        <rFont val="Calibri"/>
        <family val="2"/>
        <scheme val="minor"/>
      </rPr>
      <t>: Building made up of 2 lots with (1) one lot occupied for 6 months with an average of 100 occupants and (2) one lot occupied all year round with an average of 40 occupants: N_occ = (183 / 365) × 100 + (365 / 365) × 40 = 90 occupants.</t>
    </r>
  </si>
  <si>
    <r>
      <t xml:space="preserve">Indicate the presence of a restaurant or food store in the building, </t>
    </r>
    <r>
      <rPr>
        <b/>
        <sz val="11"/>
        <color theme="1"/>
        <rFont val="Calibri"/>
        <family val="2"/>
        <scheme val="minor"/>
      </rPr>
      <t>provided that the associated consumption is included in the building's consumption figures</t>
    </r>
    <r>
      <rPr>
        <sz val="11"/>
        <color theme="1"/>
        <rFont val="Calibri"/>
        <family val="2"/>
        <scheme val="minor"/>
      </rPr>
      <t>.</t>
    </r>
  </si>
  <si>
    <r>
      <t xml:space="preserve">Indicate the presence of a gym or sports facilities in the building, </t>
    </r>
    <r>
      <rPr>
        <b/>
        <sz val="11"/>
        <color theme="1"/>
        <rFont val="Calibri"/>
        <family val="2"/>
        <scheme val="minor"/>
      </rPr>
      <t>provided that the associated consumption is included in the building's consumption figures</t>
    </r>
    <r>
      <rPr>
        <sz val="11"/>
        <color theme="1"/>
        <rFont val="Calibri"/>
        <family val="2"/>
        <scheme val="minor"/>
      </rPr>
      <t>.</t>
    </r>
  </si>
  <si>
    <r>
      <t xml:space="preserve">Indicate the presence of a laundry (foot-end laundries or in-building laundry services), </t>
    </r>
    <r>
      <rPr>
        <b/>
        <sz val="11"/>
        <color theme="1"/>
        <rFont val="Calibri"/>
        <family val="2"/>
        <scheme val="minor"/>
      </rPr>
      <t>provided that the associated consumption is included in the building's consumption figures</t>
    </r>
    <r>
      <rPr>
        <sz val="11"/>
        <color theme="1"/>
        <rFont val="Calibri"/>
        <family val="2"/>
        <scheme val="minor"/>
      </rPr>
      <t>.</t>
    </r>
  </si>
  <si>
    <r>
      <t xml:space="preserve">Indicate the presence of trading rooms or recording studios (TV/radio) in the building, </t>
    </r>
    <r>
      <rPr>
        <b/>
        <sz val="11"/>
        <color theme="1"/>
        <rFont val="Calibri"/>
        <family val="2"/>
        <scheme val="minor"/>
      </rPr>
      <t>provided that the associated consumption is included in the building's consumption figures</t>
    </r>
    <r>
      <rPr>
        <sz val="11"/>
        <color theme="1"/>
        <rFont val="Calibri"/>
        <family val="2"/>
        <scheme val="minor"/>
      </rPr>
      <t>.</t>
    </r>
  </si>
  <si>
    <r>
      <rPr>
        <b/>
        <sz val="11"/>
        <color theme="1"/>
        <rFont val="Calibri"/>
        <family val="2"/>
        <scheme val="minor"/>
      </rPr>
      <t xml:space="preserve">This </t>
    </r>
    <r>
      <rPr>
        <b/>
        <sz val="11"/>
        <color rgb="FFFF0000"/>
        <rFont val="Calibri"/>
        <family val="2"/>
        <scheme val="minor"/>
      </rPr>
      <t>field</t>
    </r>
    <r>
      <rPr>
        <b/>
        <sz val="11"/>
        <color theme="1"/>
        <rFont val="Calibri"/>
        <family val="2"/>
        <scheme val="minor"/>
      </rPr>
      <t xml:space="preserve"> is </t>
    </r>
    <r>
      <rPr>
        <b/>
        <sz val="11"/>
        <color rgb="FFFF0000"/>
        <rFont val="Calibri"/>
        <family val="2"/>
        <scheme val="minor"/>
      </rPr>
      <t>essential</t>
    </r>
    <r>
      <rPr>
        <b/>
        <sz val="11"/>
        <color theme="1"/>
        <rFont val="Calibri"/>
        <family val="2"/>
        <scheme val="minor"/>
      </rPr>
      <t xml:space="preserve"> in order to correctly process the energy consumption data, which must correspond to the scope of reporting entered.</t>
    </r>
    <r>
      <rPr>
        <sz val="11"/>
        <color theme="1"/>
        <rFont val="Calibri"/>
        <family val="2"/>
        <scheme val="minor"/>
      </rPr>
      <t xml:space="preserve">
 - Common and rental areas
 - Common areas and part of rental areas
 - Common areas only
 - Rental areas only</t>
    </r>
  </si>
  <si>
    <r>
      <t xml:space="preserve">Area for which energy consumption is known, equal to all or part of the floor area. To be entered if energy consumption is not known for the entire floor area. Include the surface areas of areas undergoing works if energy consumption is known for these areas. 
</t>
    </r>
    <r>
      <rPr>
        <b/>
        <sz val="11"/>
        <color rgb="FFFF0000"/>
        <rFont val="Calibri"/>
        <family val="2"/>
        <scheme val="minor"/>
      </rPr>
      <t>Please note: the reporting area must be less than or equal to the floor area.</t>
    </r>
  </si>
  <si>
    <r>
      <rPr>
        <b/>
        <sz val="11"/>
        <rFont val="Calibri"/>
        <family val="2"/>
        <scheme val="minor"/>
      </rPr>
      <t xml:space="preserve">This </t>
    </r>
    <r>
      <rPr>
        <b/>
        <sz val="11"/>
        <color rgb="FFFF0000"/>
        <rFont val="Calibri"/>
        <family val="2"/>
        <scheme val="minor"/>
      </rPr>
      <t>field</t>
    </r>
    <r>
      <rPr>
        <b/>
        <sz val="11"/>
        <rFont val="Calibri"/>
        <family val="2"/>
        <scheme val="minor"/>
      </rPr>
      <t xml:space="preserve"> is </t>
    </r>
    <r>
      <rPr>
        <b/>
        <sz val="11"/>
        <color rgb="FFFF0000"/>
        <rFont val="Calibri"/>
        <family val="2"/>
        <scheme val="minor"/>
      </rPr>
      <t>essential</t>
    </r>
    <r>
      <rPr>
        <b/>
        <sz val="11"/>
        <rFont val="Calibri"/>
        <family val="2"/>
        <scheme val="minor"/>
      </rPr>
      <t xml:space="preserve"> in order to correctly process the water consumption data, which must correspond to the scope of reporting entered.</t>
    </r>
    <r>
      <rPr>
        <sz val="11"/>
        <color theme="1"/>
        <rFont val="Calibri"/>
        <family val="2"/>
        <scheme val="minor"/>
      </rPr>
      <t xml:space="preserve">
</t>
    </r>
    <r>
      <rPr>
        <i/>
        <sz val="11"/>
        <color theme="1"/>
        <rFont val="Calibri"/>
        <family val="2"/>
        <scheme val="minor"/>
      </rPr>
      <t>See "Scope of reporting - Energy"</t>
    </r>
  </si>
  <si>
    <r>
      <rPr>
        <b/>
        <sz val="11"/>
        <rFont val="Calibri"/>
        <family val="2"/>
        <scheme val="minor"/>
      </rPr>
      <t xml:space="preserve">This </t>
    </r>
    <r>
      <rPr>
        <b/>
        <sz val="11"/>
        <color rgb="FFFF0000"/>
        <rFont val="Calibri"/>
        <family val="2"/>
        <scheme val="minor"/>
      </rPr>
      <t>field</t>
    </r>
    <r>
      <rPr>
        <b/>
        <sz val="11"/>
        <rFont val="Calibri"/>
        <family val="2"/>
        <scheme val="minor"/>
      </rPr>
      <t xml:space="preserve"> is </t>
    </r>
    <r>
      <rPr>
        <b/>
        <sz val="11"/>
        <color rgb="FFFF0000"/>
        <rFont val="Calibri"/>
        <family val="2"/>
        <scheme val="minor"/>
      </rPr>
      <t>essential</t>
    </r>
    <r>
      <rPr>
        <b/>
        <sz val="11"/>
        <rFont val="Calibri"/>
        <family val="2"/>
        <scheme val="minor"/>
      </rPr>
      <t xml:space="preserve"> in order to correctly process the waste generation data, which must correspond to the scope of reporting entered.</t>
    </r>
    <r>
      <rPr>
        <sz val="11"/>
        <color theme="1"/>
        <rFont val="Calibri"/>
        <family val="2"/>
        <scheme val="minor"/>
      </rPr>
      <t xml:space="preserve">
</t>
    </r>
    <r>
      <rPr>
        <i/>
        <sz val="11"/>
        <color theme="1"/>
        <rFont val="Calibri"/>
        <family val="2"/>
        <scheme val="minor"/>
      </rPr>
      <t>See "Scope of reporting - Energy"</t>
    </r>
  </si>
  <si>
    <t xml:space="preserve">Select country or territory (e.g. overseas territories) </t>
  </si>
  <si>
    <t>Pays ou territoire (ex : DROM-COM)</t>
  </si>
  <si>
    <r>
      <t xml:space="preserve"> - Fichier de collecte OID (version 2026)
 - Le fichier de collecte comporte </t>
    </r>
    <r>
      <rPr>
        <b/>
        <sz val="11"/>
        <rFont val="Calibri"/>
        <family val="2"/>
        <scheme val="minor"/>
      </rPr>
      <t xml:space="preserve">105 champs de données </t>
    </r>
    <r>
      <rPr>
        <sz val="11"/>
        <rFont val="Calibri"/>
        <family val="2"/>
        <scheme val="minor"/>
      </rPr>
      <t>(colonnes), à renseigner dans la feuille '</t>
    </r>
    <r>
      <rPr>
        <b/>
        <sz val="11"/>
        <rFont val="Calibri"/>
        <family val="2"/>
        <scheme val="minor"/>
      </rPr>
      <t>2_Data_collection</t>
    </r>
    <r>
      <rPr>
        <sz val="11"/>
        <rFont val="Calibri"/>
        <family val="2"/>
        <scheme val="minor"/>
      </rPr>
      <t xml:space="preserve">'.
 - </t>
    </r>
    <r>
      <rPr>
        <b/>
        <sz val="11"/>
        <color theme="4"/>
        <rFont val="Calibri"/>
        <family val="2"/>
        <scheme val="minor"/>
      </rPr>
      <t>Chaque ligne correspond à UN bâtiment sur UNE année de reporting</t>
    </r>
    <r>
      <rPr>
        <sz val="11"/>
        <rFont val="Calibri"/>
        <family val="2"/>
        <scheme val="minor"/>
      </rPr>
      <t>. Si des données sont fournies sur plusieurs années de reporting pour un bâtiment, il convient de dupliquer la ligne. 
 - Le tableau ci-dessous détaille le contenu des colonnes et permet notamment de filtrer les colonnes par niveau d'importance ou taux de remplissage (mis à jour automatiquement).</t>
    </r>
  </si>
  <si>
    <r>
      <t xml:space="preserve"> - OID data collection file (2026 version)
 - The data collection file contains </t>
    </r>
    <r>
      <rPr>
        <b/>
        <sz val="11"/>
        <rFont val="Calibri"/>
        <family val="2"/>
        <scheme val="minor"/>
      </rPr>
      <t>105 data fields</t>
    </r>
    <r>
      <rPr>
        <sz val="11"/>
        <rFont val="Calibri"/>
        <family val="2"/>
        <scheme val="minor"/>
      </rPr>
      <t xml:space="preserve"> (columns), to be entered in the '</t>
    </r>
    <r>
      <rPr>
        <b/>
        <sz val="11"/>
        <rFont val="Calibri"/>
        <family val="2"/>
        <scheme val="minor"/>
      </rPr>
      <t>2_Data_collection'</t>
    </r>
    <r>
      <rPr>
        <sz val="11"/>
        <rFont val="Calibri"/>
        <family val="2"/>
        <scheme val="minor"/>
      </rPr>
      <t xml:space="preserve"> sheet. 
 - </t>
    </r>
    <r>
      <rPr>
        <b/>
        <sz val="11"/>
        <color theme="4"/>
        <rFont val="Calibri"/>
        <family val="2"/>
        <scheme val="minor"/>
      </rPr>
      <t>Each line corresponds to ONE building and ONE reporting year</t>
    </r>
    <r>
      <rPr>
        <sz val="11"/>
        <rFont val="Calibri"/>
        <family val="2"/>
        <scheme val="minor"/>
      </rPr>
      <t>. If data is provided for several reporting years for a building, the line must be duplicated. 
 - The table below details the content of the columns and in particular allows you to filter the columns by level of importance or completion rate (updated automatically).</t>
    </r>
  </si>
  <si>
    <t>EN-FR</t>
  </si>
  <si>
    <t>B</t>
  </si>
  <si>
    <t>C</t>
  </si>
  <si>
    <t>D</t>
  </si>
  <si>
    <t>E</t>
  </si>
  <si>
    <t>F</t>
  </si>
  <si>
    <t>G</t>
  </si>
  <si>
    <t>H</t>
  </si>
  <si>
    <t>I</t>
  </si>
  <si>
    <t>J</t>
  </si>
  <si>
    <t>K</t>
  </si>
  <si>
    <t>L</t>
  </si>
  <si>
    <t>M</t>
  </si>
  <si>
    <t>N</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</si>
  <si>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</si>
  <si>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</si>
  <si>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</si>
  <si>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</si>
  <si>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</si>
  <si>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</si>
  <si>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</si>
  <si>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</si>
  <si>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</si>
  <si>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</si>
  <si>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</si>
  <si>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</si>
  <si>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</si>
  <si>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</si>
  <si>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</si>
  <si>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</si>
  <si>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</si>
  <si>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</si>
  <si>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</si>
  <si>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</si>
  <si>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</si>
  <si>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</si>
  <si>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</si>
  <si>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</si>
  <si>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</si>
  <si>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</si>
  <si>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</si>
  <si>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</si>
  <si>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</si>
  <si>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</si>
  <si>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</si>
  <si>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</si>
  <si>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</si>
  <si>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</si>
  <si>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</si>
  <si>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</si>
  <si>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BH</t>
  </si>
  <si>
    <t>BI</t>
  </si>
  <si>
    <t>BJ</t>
  </si>
  <si>
    <t>BK</t>
  </si>
  <si>
    <t>BL</t>
  </si>
  <si>
    <t>BM</t>
  </si>
  <si>
    <t>BN</t>
  </si>
  <si>
    <t>BO</t>
  </si>
  <si>
    <t>BP</t>
  </si>
  <si>
    <t>BQ</t>
  </si>
  <si>
    <t>BR</t>
  </si>
  <si>
    <t>BS</t>
  </si>
  <si>
    <t>BT</t>
  </si>
  <si>
    <t>BU</t>
  </si>
  <si>
    <t>BV</t>
  </si>
  <si>
    <t>BW</t>
  </si>
  <si>
    <t>BX</t>
  </si>
  <si>
    <t>BY</t>
  </si>
  <si>
    <t>BZ</t>
  </si>
  <si>
    <t>CA</t>
  </si>
  <si>
    <t>CB</t>
  </si>
  <si>
    <t>CC</t>
  </si>
  <si>
    <t>CD</t>
  </si>
  <si>
    <t>CE</t>
  </si>
  <si>
    <t>CF</t>
  </si>
  <si>
    <t>CG</t>
  </si>
  <si>
    <t>CH</t>
  </si>
  <si>
    <t>DD</t>
  </si>
  <si>
    <t>DE</t>
  </si>
  <si>
    <t>DF</t>
  </si>
  <si>
    <t>DG</t>
  </si>
  <si>
    <t>DH</t>
  </si>
  <si>
    <t>DI</t>
  </si>
  <si>
    <t>DJ</t>
  </si>
  <si>
    <t>DK</t>
  </si>
  <si>
    <t>DL</t>
  </si>
  <si>
    <t>DM</t>
  </si>
  <si>
    <t>DN</t>
  </si>
  <si>
    <t>DO</t>
  </si>
  <si>
    <t>DP</t>
  </si>
  <si>
    <t>DQ</t>
  </si>
  <si>
    <t>DZ</t>
  </si>
  <si>
    <t>EA</t>
  </si>
  <si>
    <t>EB</t>
  </si>
  <si>
    <t>EC</t>
  </si>
  <si>
    <t>ED</t>
  </si>
  <si>
    <t>EE</t>
  </si>
  <si>
    <t>EF</t>
  </si>
  <si>
    <t>EG</t>
  </si>
  <si>
    <t>EH</t>
  </si>
  <si>
    <r>
      <rPr>
        <sz val="11"/>
        <rFont val="Calibri"/>
        <family val="2"/>
        <scheme val="minor"/>
      </rPr>
      <t xml:space="preserve">Building code - OID </t>
    </r>
    <r>
      <rPr>
        <sz val="11"/>
        <color theme="1" tint="0.499984740745262"/>
        <rFont val="Calibri"/>
        <family val="2"/>
        <scheme val="minor"/>
      </rPr>
      <t xml:space="preserve">
</t>
    </r>
    <r>
      <rPr>
        <i/>
        <sz val="11"/>
        <color theme="1" tint="0.499984740745262"/>
        <rFont val="Calibri"/>
        <family val="2"/>
        <scheme val="minor"/>
      </rPr>
      <t>Code du bâtiment - OID</t>
    </r>
  </si>
  <si>
    <r>
      <t xml:space="preserve">RNB ID (France only) 
</t>
    </r>
    <r>
      <rPr>
        <i/>
        <sz val="11"/>
        <color rgb="FF808080"/>
        <rFont val="Calibri"/>
        <family val="2"/>
        <scheme val="minor"/>
      </rPr>
      <t>Identifiant RNB</t>
    </r>
  </si>
  <si>
    <r>
      <t xml:space="preserve">Reporting year
</t>
    </r>
    <r>
      <rPr>
        <b/>
        <i/>
        <sz val="11"/>
        <color theme="1" tint="0.499984740745262"/>
        <rFont val="Calibri"/>
        <family val="2"/>
        <scheme val="minor"/>
      </rPr>
      <t>Année de reporting</t>
    </r>
  </si>
  <si>
    <r>
      <t xml:space="preserve">Building name 
</t>
    </r>
    <r>
      <rPr>
        <i/>
        <sz val="11"/>
        <color theme="1" tint="0.499984740745262"/>
        <rFont val="Calibri"/>
        <family val="2"/>
        <scheme val="minor"/>
      </rPr>
      <t>Nom du bâtiment</t>
    </r>
  </si>
  <si>
    <r>
      <t xml:space="preserve">Building code - Member 
</t>
    </r>
    <r>
      <rPr>
        <i/>
        <sz val="11"/>
        <color theme="1" tint="0.499984740745262"/>
        <rFont val="Calibri"/>
        <family val="2"/>
        <scheme val="minor"/>
      </rPr>
      <t>Code du bâtiment - Membre</t>
    </r>
  </si>
  <si>
    <r>
      <t xml:space="preserve">Site or building 
</t>
    </r>
    <r>
      <rPr>
        <i/>
        <sz val="11"/>
        <color theme="1" tint="0.499984740745262"/>
        <rFont val="Calibri"/>
        <family val="2"/>
        <scheme val="minor"/>
      </rPr>
      <t>Site ou bâtiment</t>
    </r>
  </si>
  <si>
    <r>
      <t xml:space="preserve">Building type
</t>
    </r>
    <r>
      <rPr>
        <b/>
        <i/>
        <sz val="11"/>
        <color theme="1" tint="0.499984740745262"/>
        <rFont val="Calibri"/>
        <family val="2"/>
        <scheme val="minor"/>
      </rPr>
      <t>Typologie de bâtiment</t>
    </r>
  </si>
  <si>
    <r>
      <t xml:space="preserve">Building type - Member 
</t>
    </r>
    <r>
      <rPr>
        <i/>
        <sz val="11"/>
        <color theme="1" tint="0.499984740745262"/>
        <rFont val="Calibri"/>
        <family val="2"/>
        <scheme val="minor"/>
      </rPr>
      <t>Typologie de bâtiment - Membre</t>
    </r>
  </si>
  <si>
    <r>
      <t xml:space="preserve">Floor area
</t>
    </r>
    <r>
      <rPr>
        <b/>
        <i/>
        <sz val="11"/>
        <color theme="1" tint="0.499984740745262"/>
        <rFont val="Calibri"/>
        <family val="2"/>
        <scheme val="minor"/>
      </rPr>
      <t>Surface de plancher</t>
    </r>
  </si>
  <si>
    <r>
      <t xml:space="preserve">Living area (residential)
</t>
    </r>
    <r>
      <rPr>
        <i/>
        <sz val="11"/>
        <color theme="1" tint="0.499984740745262"/>
        <rFont val="Calibri"/>
        <family val="2"/>
        <scheme val="minor"/>
      </rPr>
      <t>Surface habitable (résidentiel)</t>
    </r>
  </si>
  <si>
    <r>
      <t xml:space="preserve">Gross leasing area (commerce)
</t>
    </r>
    <r>
      <rPr>
        <i/>
        <sz val="11"/>
        <color theme="1" tint="0.499984740745262"/>
        <rFont val="Calibri"/>
        <family val="2"/>
        <scheme val="minor"/>
      </rPr>
      <t>Surface commerciale utile (commerces)</t>
    </r>
  </si>
  <si>
    <r>
      <t xml:space="preserve">Parking surface area
</t>
    </r>
    <r>
      <rPr>
        <i/>
        <sz val="11"/>
        <color theme="1" tint="0.499984740745262"/>
        <rFont val="Calibri"/>
        <family val="2"/>
        <scheme val="minor"/>
      </rPr>
      <t>Surface de parking</t>
    </r>
  </si>
  <si>
    <r>
      <t xml:space="preserve">Warehouse height (logistics)
</t>
    </r>
    <r>
      <rPr>
        <i/>
        <sz val="11"/>
        <color theme="1" tint="0.499984740745262"/>
        <rFont val="Calibri"/>
        <family val="2"/>
        <scheme val="minor"/>
      </rPr>
      <t>Hauteur de l'entrepôt (logistique)</t>
    </r>
  </si>
  <si>
    <r>
      <t xml:space="preserve">Number of floors excluding basement 
</t>
    </r>
    <r>
      <rPr>
        <i/>
        <sz val="11"/>
        <color theme="1" tint="0.499984740745262"/>
        <rFont val="Calibri"/>
        <family val="2"/>
        <scheme val="minor"/>
      </rPr>
      <t>Nombres de niveaux hors sous-sol</t>
    </r>
  </si>
  <si>
    <r>
      <t xml:space="preserve">High-rise building
</t>
    </r>
    <r>
      <rPr>
        <i/>
        <sz val="11"/>
        <color theme="1" tint="0.499984740745262"/>
        <rFont val="Calibri"/>
        <family val="2"/>
        <scheme val="minor"/>
      </rPr>
      <t>Immeuble de grande hauteur (IGH)</t>
    </r>
  </si>
  <si>
    <r>
      <t xml:space="preserve">Year of construction 
</t>
    </r>
    <r>
      <rPr>
        <i/>
        <sz val="11"/>
        <color theme="1" tint="0.499984740745262"/>
        <rFont val="Calibri"/>
        <family val="2"/>
        <scheme val="minor"/>
      </rPr>
      <t>Année de construction</t>
    </r>
  </si>
  <si>
    <r>
      <t xml:space="preserve">Reglementation thermique (France only) 
</t>
    </r>
    <r>
      <rPr>
        <i/>
        <sz val="11"/>
        <color theme="1" tint="0.499984740745262"/>
        <rFont val="Calibri"/>
        <family val="2"/>
        <scheme val="minor"/>
      </rPr>
      <t>Réglementation thermique</t>
    </r>
  </si>
  <si>
    <r>
      <t xml:space="preserve">Year of last major renovation 
</t>
    </r>
    <r>
      <rPr>
        <i/>
        <sz val="11"/>
        <color theme="1" tint="0.499984740745262"/>
        <rFont val="Calibri"/>
        <family val="2"/>
        <scheme val="minor"/>
      </rPr>
      <t>Année de dernière rénovation lourde</t>
    </r>
  </si>
  <si>
    <r>
      <t xml:space="preserve">Haussmannian-like building 
</t>
    </r>
    <r>
      <rPr>
        <i/>
        <sz val="11"/>
        <color theme="1" tint="0.499984740745262"/>
        <rFont val="Calibri"/>
        <family val="2"/>
        <scheme val="minor"/>
      </rPr>
      <t>Bâtiment de type haussmannien</t>
    </r>
  </si>
  <si>
    <r>
      <t xml:space="preserve">Heritage listing 
</t>
    </r>
    <r>
      <rPr>
        <i/>
        <sz val="11"/>
        <color theme="1" tint="0.499984740745262"/>
        <rFont val="Calibri"/>
        <family val="2"/>
        <scheme val="minor"/>
      </rPr>
      <t>Classement au patrimoine</t>
    </r>
  </si>
  <si>
    <r>
      <t xml:space="preserve">Occupant status
</t>
    </r>
    <r>
      <rPr>
        <i/>
        <sz val="11"/>
        <color theme="1" tint="0.499984740745262"/>
        <rFont val="Calibri"/>
        <family val="2"/>
        <scheme val="minor"/>
      </rPr>
      <t>Statut des occupants</t>
    </r>
  </si>
  <si>
    <r>
      <t xml:space="preserve">Number of lots 
</t>
    </r>
    <r>
      <rPr>
        <i/>
        <sz val="11"/>
        <color theme="1" tint="0.499984740745262"/>
        <rFont val="Calibri"/>
        <family val="2"/>
        <scheme val="minor"/>
      </rPr>
      <t>Nombre de lots</t>
    </r>
  </si>
  <si>
    <r>
      <t xml:space="preserve">Primary owner 
</t>
    </r>
    <r>
      <rPr>
        <i/>
        <sz val="11"/>
        <color theme="1" tint="0.499984740745262"/>
        <rFont val="Calibri"/>
        <family val="2"/>
        <scheme val="minor"/>
      </rPr>
      <t>Propriétaire principal</t>
    </r>
  </si>
  <si>
    <r>
      <t xml:space="preserve">Primary tenant 
</t>
    </r>
    <r>
      <rPr>
        <i/>
        <sz val="11"/>
        <color theme="1" tint="0.499984740745262"/>
        <rFont val="Calibri"/>
        <family val="2"/>
        <scheme val="minor"/>
      </rPr>
      <t>Locataire principal</t>
    </r>
  </si>
  <si>
    <r>
      <t xml:space="preserve">Asset value
</t>
    </r>
    <r>
      <rPr>
        <i/>
        <sz val="11"/>
        <color theme="1" tint="0.499984740745262"/>
        <rFont val="Calibri"/>
        <family val="2"/>
        <scheme val="minor"/>
      </rPr>
      <t>Valeur de l'actif</t>
    </r>
  </si>
  <si>
    <r>
      <t xml:space="preserve">Vacancy rate 
</t>
    </r>
    <r>
      <rPr>
        <b/>
        <i/>
        <sz val="11"/>
        <color theme="1" tint="0.499984740745262"/>
        <rFont val="Calibri"/>
        <family val="2"/>
        <scheme val="minor"/>
      </rPr>
      <t>Taux de vacance</t>
    </r>
  </si>
  <si>
    <r>
      <t xml:space="preserve">Annual working hours (business hrs/year)
</t>
    </r>
    <r>
      <rPr>
        <i/>
        <sz val="11"/>
        <color theme="1" tint="0.499984740745262"/>
        <rFont val="Calibri"/>
        <family val="2"/>
        <scheme val="minor"/>
      </rPr>
      <t>Amplitude horaire annuelle (h ouvrées/an)</t>
    </r>
  </si>
  <si>
    <r>
      <t xml:space="preserve">No. of occupants in the building
</t>
    </r>
    <r>
      <rPr>
        <i/>
        <sz val="11"/>
        <color theme="1" tint="0.499984740745262"/>
        <rFont val="Calibri"/>
        <family val="2"/>
        <scheme val="minor"/>
      </rPr>
      <t>Nb d'occupants dans le bâtiment</t>
    </r>
  </si>
  <si>
    <r>
      <t xml:space="preserve">No. of keys (accommodation) or rooms (health) 
</t>
    </r>
    <r>
      <rPr>
        <i/>
        <sz val="11"/>
        <color theme="1" tint="0.499984740745262"/>
        <rFont val="Calibri"/>
        <family val="2"/>
        <scheme val="minor"/>
      </rPr>
      <t>Nb de clés (hébergement) ou de chambres (actif santé)</t>
    </r>
  </si>
  <si>
    <r>
      <t xml:space="preserve">Major IT facilities 
</t>
    </r>
    <r>
      <rPr>
        <i/>
        <sz val="11"/>
        <color theme="1" tint="0.499984740745262"/>
        <rFont val="Calibri"/>
        <family val="2"/>
        <scheme val="minor"/>
      </rPr>
      <t>Installations informatiques lourdes</t>
    </r>
  </si>
  <si>
    <r>
      <t xml:space="preserve">Presence of a car park 
</t>
    </r>
    <r>
      <rPr>
        <i/>
        <sz val="11"/>
        <color theme="1" tint="0.499984740745262"/>
        <rFont val="Calibri"/>
        <family val="2"/>
        <scheme val="minor"/>
      </rPr>
      <t>Présence d'un parking</t>
    </r>
  </si>
  <si>
    <r>
      <t xml:space="preserve">Presence of a restaurant or food store 
</t>
    </r>
    <r>
      <rPr>
        <i/>
        <sz val="11"/>
        <color theme="1" tint="0.499984740745262"/>
        <rFont val="Calibri"/>
        <family val="2"/>
        <scheme val="minor"/>
      </rPr>
      <t>Présence d'un restaurant ou commerce alimentaire</t>
    </r>
  </si>
  <si>
    <r>
      <t xml:space="preserve">Presence of a gym
</t>
    </r>
    <r>
      <rPr>
        <i/>
        <sz val="11"/>
        <color theme="1" tint="0.499984740745262"/>
        <rFont val="Calibri"/>
        <family val="2"/>
        <scheme val="minor"/>
      </rPr>
      <t>Présence d'une salle de sport</t>
    </r>
  </si>
  <si>
    <r>
      <t xml:space="preserve">Presence of laundry facilities
</t>
    </r>
    <r>
      <rPr>
        <i/>
        <sz val="11"/>
        <color theme="1" tint="0.499984740745262"/>
        <rFont val="Calibri"/>
        <family val="2"/>
        <scheme val="minor"/>
      </rPr>
      <t>Présence d'une blanchisserie</t>
    </r>
  </si>
  <si>
    <r>
      <t xml:space="preserve">Presence of trading rooms or recording studios
</t>
    </r>
    <r>
      <rPr>
        <i/>
        <sz val="11"/>
        <color theme="1" tint="0.499984740745262"/>
        <rFont val="Calibri"/>
        <family val="2"/>
        <scheme val="minor"/>
      </rPr>
      <t>Présence de salles de marché ou studios d'enregistrement</t>
    </r>
  </si>
  <si>
    <r>
      <t xml:space="preserve">Presence of a cooling tower
</t>
    </r>
    <r>
      <rPr>
        <i/>
        <sz val="11"/>
        <color theme="1" tint="0.499984740745262"/>
        <rFont val="Calibri"/>
        <family val="2"/>
        <scheme val="minor"/>
      </rPr>
      <t>Présence d'une tour aéroréfrigérante</t>
    </r>
  </si>
  <si>
    <r>
      <t xml:space="preserve">Showers available on site
</t>
    </r>
    <r>
      <rPr>
        <i/>
        <sz val="11"/>
        <color theme="1" tint="0.499984740745262"/>
        <rFont val="Calibri"/>
        <family val="2"/>
        <scheme val="minor"/>
      </rPr>
      <t>Présence de douches sur site</t>
    </r>
  </si>
  <si>
    <r>
      <t xml:space="preserve">Other certification 
</t>
    </r>
    <r>
      <rPr>
        <i/>
        <sz val="11"/>
        <color theme="1" tint="0.499984740745262"/>
        <rFont val="Calibri"/>
        <family val="2"/>
        <scheme val="minor"/>
      </rPr>
      <t>Autre certification</t>
    </r>
  </si>
  <si>
    <r>
      <t xml:space="preserve">Energy performance certificate (EPC) 
</t>
    </r>
    <r>
      <rPr>
        <i/>
        <sz val="11"/>
        <color theme="1" tint="0.499984740745262"/>
        <rFont val="Calibri"/>
        <family val="2"/>
        <scheme val="minor"/>
      </rPr>
      <t>Etiquette DPE énergie</t>
    </r>
  </si>
  <si>
    <r>
      <t xml:space="preserve">Year EPC established
</t>
    </r>
    <r>
      <rPr>
        <i/>
        <sz val="11"/>
        <color theme="1" tint="0.499984740745262"/>
        <rFont val="Calibri"/>
        <family val="2"/>
        <scheme val="minor"/>
      </rPr>
      <t>Année réalisation DPE</t>
    </r>
  </si>
  <si>
    <r>
      <t xml:space="preserve">Energy data available - From
</t>
    </r>
    <r>
      <rPr>
        <b/>
        <i/>
        <sz val="11"/>
        <color theme="1" tint="0.499984740745262"/>
        <rFont val="Calibri"/>
        <family val="2"/>
        <scheme val="minor"/>
      </rPr>
      <t>Données énergie disponibles - Du</t>
    </r>
  </si>
  <si>
    <r>
      <t xml:space="preserve">Energy data available - To
</t>
    </r>
    <r>
      <rPr>
        <b/>
        <i/>
        <sz val="11"/>
        <color theme="1" tint="0.499984740745262"/>
        <rFont val="Calibri"/>
        <family val="2"/>
        <scheme val="minor"/>
      </rPr>
      <t>Données énergie disponibles - Au</t>
    </r>
  </si>
  <si>
    <r>
      <t xml:space="preserve">Scope of reporting - Energy
</t>
    </r>
    <r>
      <rPr>
        <b/>
        <i/>
        <sz val="11"/>
        <color theme="1" tint="0.499984740745262"/>
        <rFont val="Calibri"/>
        <family val="2"/>
        <scheme val="minor"/>
      </rPr>
      <t>Périmètre de reporting - Energie</t>
    </r>
  </si>
  <si>
    <r>
      <t xml:space="preserve">Reporting area - Energy
</t>
    </r>
    <r>
      <rPr>
        <b/>
        <i/>
        <sz val="11"/>
        <color theme="1" tint="0.499984740745262"/>
        <rFont val="Calibri"/>
        <family val="2"/>
        <scheme val="minor"/>
      </rPr>
      <t>Surface de reporting - Energie</t>
    </r>
  </si>
  <si>
    <r>
      <t xml:space="preserve">Data source - Energy
</t>
    </r>
    <r>
      <rPr>
        <i/>
        <sz val="11"/>
        <color theme="1" tint="0.499984740745262"/>
        <rFont val="Calibri"/>
        <family val="2"/>
        <scheme val="minor"/>
      </rPr>
      <t>Source des données - Energie</t>
    </r>
  </si>
  <si>
    <r>
      <t xml:space="preserve">Heated surface
</t>
    </r>
    <r>
      <rPr>
        <i/>
        <sz val="11"/>
        <color theme="1" tint="0.499984740745262"/>
        <rFont val="Calibri"/>
        <family val="2"/>
        <scheme val="minor"/>
      </rPr>
      <t>Surface chauffée</t>
    </r>
  </si>
  <si>
    <r>
      <t xml:space="preserve">Main energy used for heating 
</t>
    </r>
    <r>
      <rPr>
        <i/>
        <sz val="11"/>
        <color theme="1" tint="0.499984740745262"/>
        <rFont val="Calibri"/>
        <family val="2"/>
        <scheme val="minor"/>
      </rPr>
      <t>Principale énergie utilisée pour le chauffage</t>
    </r>
  </si>
  <si>
    <r>
      <t xml:space="preserve">Type of heating system 
</t>
    </r>
    <r>
      <rPr>
        <i/>
        <sz val="11"/>
        <color theme="1" tint="0.499984740745262"/>
        <rFont val="Calibri"/>
        <family val="2"/>
        <scheme val="minor"/>
      </rPr>
      <t>Type de système de chauffage</t>
    </r>
  </si>
  <si>
    <r>
      <t xml:space="preserve">Cooled surface
</t>
    </r>
    <r>
      <rPr>
        <i/>
        <sz val="11"/>
        <color theme="1" tint="0.499984740745262"/>
        <rFont val="Calibri"/>
        <family val="2"/>
        <scheme val="minor"/>
      </rPr>
      <t>Surface refroidie</t>
    </r>
  </si>
  <si>
    <r>
      <t xml:space="preserve">Cooling energy usage 
</t>
    </r>
    <r>
      <rPr>
        <i/>
        <sz val="11"/>
        <color theme="1" tint="0.499984740745262"/>
        <rFont val="Calibri"/>
        <family val="2"/>
        <scheme val="minor"/>
      </rPr>
      <t>Usage d'énergie frigorifique</t>
    </r>
  </si>
  <si>
    <r>
      <t xml:space="preserve">Type of cooling system 
</t>
    </r>
    <r>
      <rPr>
        <i/>
        <sz val="11"/>
        <color theme="1" tint="0.499984740745262"/>
        <rFont val="Calibri"/>
        <family val="2"/>
        <scheme val="minor"/>
      </rPr>
      <t>Type de système de refroidissement</t>
    </r>
  </si>
  <si>
    <r>
      <t xml:space="preserve">Effective rated output of HVAC systems
</t>
    </r>
    <r>
      <rPr>
        <i/>
        <sz val="11"/>
        <color theme="1" tint="0.499984740745262"/>
        <rFont val="Calibri"/>
        <family val="2"/>
        <scheme val="minor"/>
      </rPr>
      <t>Puissance nominale utile des sytèmes CVC</t>
    </r>
  </si>
  <si>
    <r>
      <t xml:space="preserve">Energy data complete
</t>
    </r>
    <r>
      <rPr>
        <b/>
        <i/>
        <sz val="11"/>
        <color theme="1" tint="0.499984740745262"/>
        <rFont val="Calibri"/>
        <family val="2"/>
        <scheme val="minor"/>
      </rPr>
      <t>Données énergétiques complètes</t>
    </r>
  </si>
  <si>
    <r>
      <t xml:space="preserve">Electricity consumption 
</t>
    </r>
    <r>
      <rPr>
        <i/>
        <sz val="11"/>
        <color theme="1" tint="0.499984740745262"/>
        <rFont val="Calibri"/>
        <family val="2"/>
        <scheme val="minor"/>
      </rPr>
      <t>Consommation d'électricité</t>
    </r>
  </si>
  <si>
    <r>
      <t xml:space="preserve">Fuel oil consumption 
</t>
    </r>
    <r>
      <rPr>
        <i/>
        <sz val="11"/>
        <color theme="1" tint="0.499984740745262"/>
        <rFont val="Calibri"/>
        <family val="2"/>
        <scheme val="minor"/>
      </rPr>
      <t>Consommation de fioul</t>
    </r>
  </si>
  <si>
    <r>
      <t xml:space="preserve">District heating consumption 
</t>
    </r>
    <r>
      <rPr>
        <i/>
        <sz val="11"/>
        <color theme="1" tint="0.499984740745262"/>
        <rFont val="Calibri"/>
        <family val="2"/>
        <scheme val="minor"/>
      </rPr>
      <t>Consommation de chauffage urbain</t>
    </r>
  </si>
  <si>
    <r>
      <t xml:space="preserve">District cooling consumption 
</t>
    </r>
    <r>
      <rPr>
        <i/>
        <sz val="11"/>
        <color theme="1" tint="0.499984740745262"/>
        <rFont val="Calibri"/>
        <family val="2"/>
        <scheme val="minor"/>
      </rPr>
      <t>Consommation de froid urbain</t>
    </r>
  </si>
  <si>
    <r>
      <t xml:space="preserve">Wood consumption 
</t>
    </r>
    <r>
      <rPr>
        <i/>
        <sz val="11"/>
        <color theme="1" tint="0.499984740745262"/>
        <rFont val="Calibri"/>
        <family val="2"/>
        <scheme val="minor"/>
      </rPr>
      <t>Consommation de bois</t>
    </r>
  </si>
  <si>
    <r>
      <t xml:space="preserve">Propane consumption 
</t>
    </r>
    <r>
      <rPr>
        <i/>
        <sz val="11"/>
        <color rgb="FF808080"/>
        <rFont val="Calibri"/>
        <family val="2"/>
        <scheme val="minor"/>
      </rPr>
      <t>Consommation de propane</t>
    </r>
  </si>
  <si>
    <r>
      <t xml:space="preserve">Parking electricity consumption
</t>
    </r>
    <r>
      <rPr>
        <i/>
        <sz val="11"/>
        <color theme="1" tint="0.499984740745262"/>
        <rFont val="Calibri"/>
        <family val="2"/>
        <scheme val="minor"/>
      </rPr>
      <t>Consommation d'électricité des parkings</t>
    </r>
  </si>
  <si>
    <r>
      <t xml:space="preserve">Presence of BACS
</t>
    </r>
    <r>
      <rPr>
        <i/>
        <sz val="11"/>
        <color theme="1" tint="0.499984740745262"/>
        <rFont val="Calibri"/>
        <family val="2"/>
        <scheme val="minor"/>
      </rPr>
      <t>Système d'automatisation et de contrôle des bâtiments (BACS)</t>
    </r>
  </si>
  <si>
    <r>
      <t xml:space="preserve">Automatic meter readings
</t>
    </r>
    <r>
      <rPr>
        <i/>
        <sz val="11"/>
        <color theme="1" tint="0.499984740745262"/>
        <rFont val="Calibri"/>
        <family val="2"/>
        <scheme val="minor"/>
      </rPr>
      <t>Relevés automatiques des compteurs</t>
    </r>
  </si>
  <si>
    <r>
      <t xml:space="preserve">Implementation of a sub-meter 
</t>
    </r>
    <r>
      <rPr>
        <i/>
        <sz val="11"/>
        <color theme="1" tint="0.499984740745262"/>
        <rFont val="Calibri"/>
        <family val="2"/>
        <scheme val="minor"/>
      </rPr>
      <t>Mise en place d'un sous-comptage</t>
    </r>
  </si>
  <si>
    <r>
      <t xml:space="preserve">Installation of presence sensors 
</t>
    </r>
    <r>
      <rPr>
        <i/>
        <sz val="11"/>
        <color theme="1" tint="0.499984740745262"/>
        <rFont val="Calibri"/>
        <family val="2"/>
        <scheme val="minor"/>
      </rPr>
      <t>Installation de capteurs de présence</t>
    </r>
  </si>
  <si>
    <r>
      <t xml:space="preserve">Installation of on-site renewable energy
</t>
    </r>
    <r>
      <rPr>
        <i/>
        <sz val="11"/>
        <color theme="1" tint="0.499984740745262"/>
        <rFont val="Calibri"/>
        <family val="2"/>
        <scheme val="minor"/>
      </rPr>
      <t>Installation d'énergie renouvelable sur site</t>
    </r>
  </si>
  <si>
    <r>
      <t xml:space="preserve">Work on the building enveloppe 
</t>
    </r>
    <r>
      <rPr>
        <i/>
        <sz val="11"/>
        <color theme="1" tint="0.499984740745262"/>
        <rFont val="Calibri"/>
        <family val="2"/>
        <scheme val="minor"/>
      </rPr>
      <t>Intervention sur des éléments d'enveloppe du bâtiment</t>
    </r>
  </si>
  <si>
    <r>
      <t xml:space="preserve">Year of last energy audit
</t>
    </r>
    <r>
      <rPr>
        <i/>
        <sz val="11"/>
        <color theme="1" tint="0.499984740745262"/>
        <rFont val="Calibri"/>
        <family val="2"/>
        <scheme val="minor"/>
      </rPr>
      <t>Année du dernier audit énergétique</t>
    </r>
  </si>
  <si>
    <r>
      <t xml:space="preserve">Water data available - From
</t>
    </r>
    <r>
      <rPr>
        <b/>
        <i/>
        <sz val="11"/>
        <color theme="1" tint="0.499984740745262"/>
        <rFont val="Calibri"/>
        <family val="2"/>
        <scheme val="minor"/>
      </rPr>
      <t>Données eau disponibles - Du</t>
    </r>
  </si>
  <si>
    <r>
      <t xml:space="preserve">Water data available - To
</t>
    </r>
    <r>
      <rPr>
        <b/>
        <i/>
        <sz val="11"/>
        <color theme="1" tint="0.499984740745262"/>
        <rFont val="Calibri"/>
        <family val="2"/>
        <scheme val="minor"/>
      </rPr>
      <t>Données eau disponibles - Au</t>
    </r>
  </si>
  <si>
    <r>
      <t xml:space="preserve">Scope of reporting - Water
</t>
    </r>
    <r>
      <rPr>
        <b/>
        <i/>
        <sz val="11"/>
        <color theme="1" tint="0.499984740745262"/>
        <rFont val="Calibri"/>
        <family val="2"/>
        <scheme val="minor"/>
      </rPr>
      <t>Périmètre de reporting - Eau</t>
    </r>
  </si>
  <si>
    <r>
      <t xml:space="preserve">Reporting area - Water
</t>
    </r>
    <r>
      <rPr>
        <b/>
        <i/>
        <sz val="11"/>
        <color theme="1" tint="0.499984740745262"/>
        <rFont val="Calibri"/>
        <family val="2"/>
        <scheme val="minor"/>
      </rPr>
      <t>Surface de reporting - Eau</t>
    </r>
  </si>
  <si>
    <r>
      <t xml:space="preserve">Data source - Water
</t>
    </r>
    <r>
      <rPr>
        <i/>
        <sz val="11"/>
        <color theme="1" tint="0.499984740745262"/>
        <rFont val="Calibri"/>
        <family val="2"/>
        <scheme val="minor"/>
      </rPr>
      <t>Source des données - Eau</t>
    </r>
  </si>
  <si>
    <r>
      <t xml:space="preserve">Water data complete 
</t>
    </r>
    <r>
      <rPr>
        <b/>
        <i/>
        <sz val="11"/>
        <color rgb="FF808080"/>
        <rFont val="Calibri"/>
        <family val="2"/>
        <scheme val="minor"/>
      </rPr>
      <t>Données eau complètes</t>
    </r>
  </si>
  <si>
    <r>
      <t xml:space="preserve">Water consumption
</t>
    </r>
    <r>
      <rPr>
        <i/>
        <sz val="11"/>
        <color theme="1" tint="0.499984740745262"/>
        <rFont val="Calibri"/>
        <family val="2"/>
        <scheme val="minor"/>
      </rPr>
      <t>Consommation totale d'eau</t>
    </r>
  </si>
  <si>
    <r>
      <t xml:space="preserve">Parking water consumption
</t>
    </r>
    <r>
      <rPr>
        <i/>
        <sz val="11"/>
        <color theme="1" tint="0.499984740745262"/>
        <rFont val="Calibri"/>
        <family val="2"/>
        <scheme val="minor"/>
      </rPr>
      <t>Consommation d'eau des parkings</t>
    </r>
  </si>
  <si>
    <r>
      <t xml:space="preserve">Water sub-metering by area or use
</t>
    </r>
    <r>
      <rPr>
        <i/>
        <sz val="11"/>
        <color theme="1" tint="0.499984740745262"/>
        <rFont val="Calibri"/>
        <family val="2"/>
        <scheme val="minor"/>
      </rPr>
      <t>Sous-comptage d'eau par zone ou usage</t>
    </r>
  </si>
  <si>
    <r>
      <t xml:space="preserve">Leak detection system
</t>
    </r>
    <r>
      <rPr>
        <i/>
        <sz val="11"/>
        <color theme="1" tint="0.499984740745262"/>
        <rFont val="Calibri"/>
        <family val="2"/>
        <scheme val="minor"/>
      </rPr>
      <t>Système de détection des fuites</t>
    </r>
  </si>
  <si>
    <r>
      <t xml:space="preserve">Rainwater collection
</t>
    </r>
    <r>
      <rPr>
        <i/>
        <sz val="11"/>
        <color theme="1" tint="0.499984740745262"/>
        <rFont val="Calibri"/>
        <family val="2"/>
        <scheme val="minor"/>
      </rPr>
      <t>Récuperation des eaux de pluie</t>
    </r>
  </si>
  <si>
    <r>
      <t xml:space="preserve">Volume of rainwater collected
</t>
    </r>
    <r>
      <rPr>
        <i/>
        <sz val="11"/>
        <color theme="1" tint="0.499984740745262"/>
        <rFont val="Calibri"/>
        <family val="2"/>
        <scheme val="minor"/>
      </rPr>
      <t>Volume d'eau de pluie collectée</t>
    </r>
  </si>
  <si>
    <r>
      <t xml:space="preserve">Pretreatment of waste water on site
</t>
    </r>
    <r>
      <rPr>
        <i/>
        <sz val="11"/>
        <color theme="1" tint="0.499984740745262"/>
        <rFont val="Calibri"/>
        <family val="2"/>
        <scheme val="minor"/>
      </rPr>
      <t>Prétraitement des eaux usées sur site</t>
    </r>
  </si>
  <si>
    <r>
      <t xml:space="preserve">Type of pretreatment of waste water
</t>
    </r>
    <r>
      <rPr>
        <i/>
        <sz val="11"/>
        <color theme="1" tint="0.499984740745262"/>
        <rFont val="Calibri"/>
        <family val="2"/>
        <scheme val="minor"/>
      </rPr>
      <t>Type de prétraitement des eaux usées</t>
    </r>
  </si>
  <si>
    <r>
      <t xml:space="preserve">Volume of waste water pretreated
</t>
    </r>
    <r>
      <rPr>
        <i/>
        <sz val="11"/>
        <color theme="1" tint="0.499984740745262"/>
        <rFont val="Calibri"/>
        <family val="2"/>
        <scheme val="minor"/>
      </rPr>
      <t>Volume d'eaux usées traitées</t>
    </r>
  </si>
  <si>
    <r>
      <t xml:space="preserve">Waste data available - From
</t>
    </r>
    <r>
      <rPr>
        <b/>
        <i/>
        <sz val="11"/>
        <color theme="1" tint="0.499984740745262"/>
        <rFont val="Calibri"/>
        <family val="2"/>
        <scheme val="minor"/>
      </rPr>
      <t>Données déchets disponibles - Du</t>
    </r>
  </si>
  <si>
    <r>
      <t xml:space="preserve">Waste data available - To
</t>
    </r>
    <r>
      <rPr>
        <b/>
        <i/>
        <sz val="11"/>
        <color theme="1" tint="0.499984740745262"/>
        <rFont val="Calibri"/>
        <family val="2"/>
        <scheme val="minor"/>
      </rPr>
      <t>Données déchets disponibles - Au</t>
    </r>
  </si>
  <si>
    <r>
      <t xml:space="preserve">Scope of reporting - Waste
</t>
    </r>
    <r>
      <rPr>
        <b/>
        <i/>
        <sz val="11"/>
        <color theme="1" tint="0.499984740745262"/>
        <rFont val="Calibri"/>
        <family val="2"/>
        <scheme val="minor"/>
      </rPr>
      <t>Périmètre de reporting - Déchets</t>
    </r>
  </si>
  <si>
    <r>
      <t xml:space="preserve">Reporting area - Waste
</t>
    </r>
    <r>
      <rPr>
        <b/>
        <i/>
        <sz val="11"/>
        <color theme="1" tint="0.499984740745262"/>
        <rFont val="Calibri"/>
        <family val="2"/>
        <scheme val="minor"/>
      </rPr>
      <t>Surface de reporting - Déchets</t>
    </r>
  </si>
  <si>
    <r>
      <t xml:space="preserve">Data source - Waste
</t>
    </r>
    <r>
      <rPr>
        <i/>
        <sz val="11"/>
        <color theme="1" tint="0.499984740745262"/>
        <rFont val="Calibri"/>
        <family val="2"/>
        <scheme val="minor"/>
      </rPr>
      <t>Source des données - Déchets</t>
    </r>
  </si>
  <si>
    <r>
      <t xml:space="preserve">Waste data complete 
</t>
    </r>
    <r>
      <rPr>
        <b/>
        <i/>
        <sz val="11"/>
        <color rgb="FF808080"/>
        <rFont val="Calibri"/>
        <family val="2"/>
        <scheme val="minor"/>
      </rPr>
      <t>Données déchets complètes</t>
    </r>
  </si>
  <si>
    <r>
      <t xml:space="preserve">Waste generation 
</t>
    </r>
    <r>
      <rPr>
        <i/>
        <sz val="11"/>
        <color theme="1" tint="0.499984740745262"/>
        <rFont val="Calibri"/>
        <family val="2"/>
        <scheme val="minor"/>
      </rPr>
      <t>Production totale de déchets</t>
    </r>
  </si>
  <si>
    <r>
      <t xml:space="preserve">Waste reclamation/recycling rate
</t>
    </r>
    <r>
      <rPr>
        <i/>
        <sz val="11"/>
        <color theme="1" tint="0.499984740745262"/>
        <rFont val="Calibri"/>
        <family val="2"/>
        <scheme val="minor"/>
      </rPr>
      <t>Taux de valorisation des déchets</t>
    </r>
  </si>
  <si>
    <r>
      <t xml:space="preserve">Selective sorting 
</t>
    </r>
    <r>
      <rPr>
        <i/>
        <sz val="11"/>
        <color theme="1" tint="0.499984740745262"/>
        <rFont val="Calibri"/>
        <family val="2"/>
        <scheme val="minor"/>
      </rPr>
      <t>Pratique du tri sélectif sur site</t>
    </r>
  </si>
  <si>
    <r>
      <t xml:space="preserve">Presence of a trash compactor 
</t>
    </r>
    <r>
      <rPr>
        <i/>
        <sz val="11"/>
        <color theme="1" tint="0.499984740745262"/>
        <rFont val="Calibri"/>
        <family val="2"/>
        <scheme val="minor"/>
      </rPr>
      <t>Présence d'un compacteur ou broyeur</t>
    </r>
  </si>
  <si>
    <r>
      <t xml:space="preserve">Comments
</t>
    </r>
    <r>
      <rPr>
        <i/>
        <sz val="11"/>
        <color theme="1" tint="0.499984740745262"/>
        <rFont val="Calibri"/>
        <family val="2"/>
        <scheme val="minor"/>
      </rPr>
      <t>Commentaires</t>
    </r>
  </si>
  <si>
    <r>
      <t xml:space="preserve">Postal code 
</t>
    </r>
    <r>
      <rPr>
        <i/>
        <sz val="11"/>
        <color theme="1" tint="0.499984740745262"/>
        <rFont val="Calibri"/>
        <family val="2"/>
        <scheme val="minor"/>
      </rPr>
      <t>Code postal</t>
    </r>
  </si>
  <si>
    <r>
      <t xml:space="preserve">Street 
</t>
    </r>
    <r>
      <rPr>
        <i/>
        <sz val="11"/>
        <color theme="1" tint="0.499984740745262"/>
        <rFont val="Calibri"/>
        <family val="2"/>
        <scheme val="minor"/>
      </rPr>
      <t>Adresse du bâtiment</t>
    </r>
  </si>
  <si>
    <t>Heading</t>
  </si>
  <si>
    <t>Completion (live)</t>
  </si>
  <si>
    <r>
      <t xml:space="preserve">Life cycle stage
</t>
    </r>
    <r>
      <rPr>
        <i/>
        <sz val="11"/>
        <color theme="1" tint="0.499984740745262"/>
        <rFont val="Calibri"/>
        <family val="2"/>
        <scheme val="minor"/>
      </rPr>
      <t>Stade du cycle de vie</t>
    </r>
  </si>
  <si>
    <r>
      <t xml:space="preserve">Country or territory 
</t>
    </r>
    <r>
      <rPr>
        <i/>
        <sz val="11"/>
        <color theme="1" tint="0.499984740745262"/>
        <rFont val="Calibri"/>
        <family val="2"/>
        <scheme val="minor"/>
      </rPr>
      <t>Pays ou territoire</t>
    </r>
  </si>
  <si>
    <r>
      <t xml:space="preserve">City 
</t>
    </r>
    <r>
      <rPr>
        <i/>
        <sz val="11"/>
        <color theme="1" tint="0.499984740745262"/>
        <rFont val="Calibri"/>
        <family val="2"/>
        <scheme val="minor"/>
      </rPr>
      <t>Ville</t>
    </r>
  </si>
  <si>
    <r>
      <t xml:space="preserve">Number 
</t>
    </r>
    <r>
      <rPr>
        <i/>
        <sz val="11"/>
        <color rgb="FF808080"/>
        <rFont val="Calibri"/>
        <family val="2"/>
        <scheme val="minor"/>
      </rPr>
      <t>Numéro</t>
    </r>
  </si>
  <si>
    <t>Biomethane consumption</t>
  </si>
  <si>
    <t>Consommation de biométhane</t>
  </si>
  <si>
    <t>EQ</t>
  </si>
  <si>
    <t>CI</t>
  </si>
  <si>
    <t>DR</t>
  </si>
  <si>
    <t>EI</t>
  </si>
  <si>
    <r>
      <t xml:space="preserve">Biomethane consumption 
</t>
    </r>
    <r>
      <rPr>
        <i/>
        <sz val="11"/>
        <color rgb="FF808080"/>
        <rFont val="Calibri"/>
        <family val="2"/>
        <scheme val="minor"/>
      </rPr>
      <t>Consommation de biométhane</t>
    </r>
  </si>
  <si>
    <t>Biomethane</t>
  </si>
  <si>
    <t>FRANCE - NOUVELLE-CALÉDONIE</t>
  </si>
  <si>
    <t xml:space="preserve">Nombre de lots composant le bâtiment (que le reporting concerne un bâtiment, un site ou un lot, cf champ "Site ou building") </t>
  </si>
  <si>
    <t>Surface chauffée dont les consommations énergétiques sont connues. La surface chauffée est égale à toute ou une partie de la surface de reporting des consommations énergétiques renseignée dans le champ "Reporting area - Energy".</t>
  </si>
  <si>
    <r>
      <t xml:space="preserve">Natural gas consumption (HHV) 
</t>
    </r>
    <r>
      <rPr>
        <i/>
        <sz val="11"/>
        <color theme="1" tint="0.499984740745262"/>
        <rFont val="Calibri"/>
        <family val="2"/>
        <scheme val="minor"/>
      </rPr>
      <t>Consommation de gaz naturel (PCS)</t>
    </r>
  </si>
  <si>
    <t>Biomethane consumption in kWh of final energy, unadjusted for any variations, within the scope selected in "Scope of reporting - Energy". When the guarantee of origin contract does not cover the building’s total gas consumption, report here only the share of biomethane, and report the share of natural gas under "Natural gas consumption".</t>
  </si>
  <si>
    <t>Consommation de biométhane en kWh d’énergie finale, non corrigée d’éventuelles variations, sur le périmètre indiqué dans "Scope of reporting - Energy". Lorsque le contrat de garantie d'origine ne couvre pas la totalité de la consommation de gaz du bâtiment, renseigner ici uniquement la part de biométhane, et renseigner la part de gaz naturel dans "Natural gas consumption".</t>
  </si>
  <si>
    <r>
      <t xml:space="preserve">Propane consumption in kg of final energy, unadjusted for any variations, within the scope selected in "Scope of reporting - Energy".
</t>
    </r>
    <r>
      <rPr>
        <i/>
        <sz val="11"/>
        <color rgb="FF000000"/>
        <rFont val="Calibri"/>
        <family val="2"/>
        <scheme val="minor"/>
      </rPr>
      <t>Conversion to kg of propane:
- from liters: multiply by 0,515
- from m³: multiply by 515</t>
    </r>
  </si>
  <si>
    <r>
      <t xml:space="preserve">Consommation de propane en kg d’énergie finale, non corrigée d’éventuelles variations, sur le périmètre indiqué dans "Scope of reporting - Energy".
</t>
    </r>
    <r>
      <rPr>
        <i/>
        <sz val="11"/>
        <color rgb="FF000000"/>
        <rFont val="Calibri"/>
        <family val="2"/>
        <scheme val="minor"/>
      </rPr>
      <t>Conversion en kg de propane:
- depuis des litres: multiplier par 0,515
- depuis des m³: multiplier par 515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</si>
</sst>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Calibri"/>
      <family val="2"/>
      <scheme val="minor"/>
    </font>
    <font>
      <sz val="11"/>
      <name val="Calibri"/>
      <family val="2"/>
      <scheme val="minor"/>
    </font>
    <font>
      <sz val="10"/>
      <name val="Calibri"/>
      <family val="2"/>
      <scheme val="minor"/>
    </font>
    <font>
      <sz val="10"/>
      <color theme="0"/>
      <name val="Calibri"/>
      <family val="2"/>
      <scheme val="minor"/>
    </font>
    <font>
      <b/>
      <sz val="10"/>
      <name val="Calibri"/>
      <family val="2"/>
      <scheme val="minor"/>
    </font>
    <font>
      <i/>
      <sz val="10"/>
      <name val="Calibri"/>
      <family val="2"/>
      <scheme val="minor"/>
    </font>
    <font>
      <b/>
      <sz val="10"/>
      <color theme="0"/>
      <name val="Calibri"/>
      <family val="2"/>
      <scheme val="minor"/>
    </font>
    <font>
      <b/>
      <sz val="10"/>
      <color theme="1"/>
      <name val="Calibri"/>
      <family val="2"/>
      <scheme val="minor"/>
    </font>
    <font>
      <i/>
      <sz val="10"/>
      <color theme="6" tint="-0.249977111117893"/>
      <name val="Calibri"/>
      <family val="2"/>
      <scheme val="minor"/>
    </font>
    <font>
      <i/>
      <sz val="10"/>
      <color rgb="FFFF0000"/>
      <name val="Calibri"/>
      <family val="2"/>
      <scheme val="minor"/>
    </font>
    <font>
      <i/>
      <sz val="10"/>
      <color theme="6" tint="-0.499984740745262"/>
      <name val="Calibri"/>
      <family val="2"/>
      <scheme val="minor"/>
    </font>
    <font>
      <b/>
      <sz val="16"/>
      <color theme="1"/>
      <name val="Calibri"/>
      <family val="2"/>
      <scheme val="minor"/>
    </font>
    <font>
      <b/>
      <sz val="11"/>
      <color theme="1"/>
      <name val="Calibri"/>
      <family val="2"/>
      <scheme val="minor"/>
    </font>
    <font>
      <sz val="12"/>
      <color theme="1"/>
      <name val="Calibri"/>
      <family val="2"/>
      <scheme val="minor"/>
    </font>
    <font>
      <sz val="11"/>
      <color rgb="FFFF0000"/>
      <name val="Calibri"/>
      <family val="2"/>
      <scheme val="minor"/>
    </font>
    <font>
      <sz val="11"/>
      <color rgb="FF000000"/>
      <name val="Calibri"/>
      <family val="2"/>
      <scheme val="minor"/>
    </font>
    <font>
      <b/>
      <sz val="11"/>
      <color rgb="FF000000"/>
      <name val="Calibri"/>
      <family val="2"/>
      <scheme val="minor"/>
    </font>
    <font>
      <i/>
      <sz val="11"/>
      <color rgb="FF000000"/>
      <name val="Calibri"/>
      <family val="2"/>
      <scheme val="minor"/>
    </font>
    <font>
      <i/>
      <sz val="11"/>
      <color theme="1"/>
      <name val="Calibri"/>
      <family val="2"/>
      <scheme val="minor"/>
    </font>
    <font>
      <i/>
      <sz val="11"/>
      <color theme="1" tint="0.499984740745262"/>
      <name val="Calibri"/>
      <family val="2"/>
      <scheme val="minor"/>
    </font>
    <font>
      <b/>
      <sz val="11"/>
      <name val="Calibri"/>
      <family val="2"/>
      <scheme val="minor"/>
    </font>
    <font>
      <b/>
      <sz val="11"/>
      <color rgb="FFFF0000"/>
      <name val="Calibri"/>
      <family val="2"/>
      <scheme val="minor"/>
    </font>
    <font>
      <sz val="26"/>
      <color theme="4"/>
      <name val="Calibri"/>
      <family val="2"/>
      <scheme val="minor"/>
    </font>
    <font>
      <b/>
      <i/>
      <sz val="10"/>
      <color rgb="FFFF0000"/>
      <name val="Calibri"/>
      <family val="2"/>
      <scheme val="minor"/>
    </font>
    <font>
      <b/>
      <i/>
      <sz val="12"/>
      <color theme="1"/>
      <name val="Calibri"/>
      <family val="2"/>
      <scheme val="minor"/>
    </font>
    <font>
      <b/>
      <i/>
      <sz val="12"/>
      <name val="Calibri"/>
      <family val="2"/>
      <scheme val="minor"/>
    </font>
    <font>
      <b/>
      <i/>
      <sz val="12"/>
      <color theme="0"/>
      <name val="Calibri"/>
      <family val="2"/>
      <scheme val="minor"/>
    </font>
    <font>
      <b/>
      <i/>
      <sz val="12"/>
      <color rgb="FFFF0000"/>
      <name val="Calibri"/>
      <family val="2"/>
      <scheme val="minor"/>
    </font>
    <font>
      <b/>
      <sz val="16"/>
      <color theme="0"/>
      <name val="Calibri"/>
      <family val="2"/>
      <scheme val="minor"/>
    </font>
    <font>
      <b/>
      <sz val="16"/>
      <name val="Calibri"/>
      <family val="2"/>
      <scheme val="minor"/>
    </font>
    <font>
      <u/>
      <sz val="11"/>
      <color theme="1"/>
      <name val="Calibri"/>
      <family val="2"/>
      <scheme val="minor"/>
    </font>
    <font>
      <b/>
      <sz val="11"/>
      <color theme="1"/>
      <name val="Calibri"/>
      <family val="2"/>
    </font>
    <font>
      <i/>
      <u/>
      <sz val="11"/>
      <color theme="1"/>
      <name val="Calibri"/>
      <family val="2"/>
      <scheme val="minor"/>
    </font>
    <font>
      <i/>
      <u/>
      <sz val="11"/>
      <color rgb="FF000000"/>
      <name val="Calibri"/>
      <family val="2"/>
      <scheme val="minor"/>
    </font>
    <font>
      <b/>
      <u/>
      <sz val="11"/>
      <color rgb="FFFF0000"/>
      <name val="Calibri"/>
      <family val="2"/>
      <scheme val="minor"/>
    </font>
    <font>
      <i/>
      <sz val="10"/>
      <color theme="1"/>
      <name val="Calibri"/>
      <family val="2"/>
      <scheme val="minor"/>
    </font>
    <font>
      <b/>
      <sz val="11"/>
      <color theme="0"/>
      <name val="Calibri"/>
      <family val="2"/>
      <scheme val="minor"/>
    </font>
    <font>
      <b/>
      <sz val="11"/>
      <color theme="4"/>
      <name val="Calibri"/>
      <family val="2"/>
      <scheme val="minor"/>
    </font>
    <font>
      <sz val="12"/>
      <color theme="0"/>
      <name val="Calibri"/>
      <family val="2"/>
      <scheme val="minor"/>
    </font>
    <font>
      <b/>
      <sz val="24"/>
      <color theme="4"/>
      <name val="Calibri"/>
      <family val="2"/>
      <scheme val="minor"/>
    </font>
    <font>
      <i/>
      <sz val="11"/>
      <color theme="1" tint="0.34998626667073579"/>
      <name val="Calibri"/>
      <family val="2"/>
      <scheme val="minor"/>
    </font>
    <font>
      <i/>
      <sz val="10"/>
      <color rgb="FFDA780C"/>
      <name val="Calibri"/>
      <family val="2"/>
      <scheme val="minor"/>
    </font>
    <font>
      <sz val="12"/>
      <color rgb="FF000000"/>
      <name val="Calibri"/>
      <family val="2"/>
      <scheme val="minor"/>
    </font>
    <font>
      <b/>
      <sz val="12"/>
      <color theme="4"/>
      <name val="Calibri"/>
      <family val="2"/>
      <scheme val="minor"/>
    </font>
    <font>
      <i/>
      <sz val="12"/>
      <color rgb="FF000000"/>
      <name val="Calibri"/>
      <family val="2"/>
      <scheme val="minor"/>
    </font>
    <font>
      <b/>
      <sz val="12"/>
      <color theme="1"/>
      <name val="Calibri"/>
      <family val="2"/>
      <scheme val="minor"/>
    </font>
    <font>
      <sz val="11"/>
      <color rgb="FFDA780C"/>
      <name val="Calibri"/>
      <family val="2"/>
      <scheme val="minor"/>
    </font>
    <font>
      <i/>
      <sz val="11"/>
      <name val="Calibri"/>
      <family val="2"/>
      <scheme val="minor"/>
    </font>
    <font>
      <i/>
      <u/>
      <sz val="11"/>
      <name val="Calibri"/>
      <family val="2"/>
      <scheme val="minor"/>
    </font>
    <font>
      <sz val="8"/>
      <name val="Calibri"/>
      <family val="2"/>
      <scheme val="minor"/>
    </font>
    <font>
      <b/>
      <sz val="12"/>
      <color theme="0"/>
      <name val="Calibri"/>
      <family val="2"/>
      <scheme val="minor"/>
    </font>
    <font>
      <b/>
      <sz val="8"/>
      <color theme="1"/>
      <name val="Calibri"/>
      <family val="2"/>
      <scheme val="minor"/>
    </font>
    <font>
      <sz val="11"/>
      <color theme="4"/>
      <name val="Calibri"/>
      <family val="2"/>
      <scheme val="minor"/>
    </font>
    <font>
      <b/>
      <sz val="12"/>
      <name val="Calibri"/>
      <family val="2"/>
      <scheme val="minor"/>
    </font>
    <font>
      <sz val="11"/>
      <color theme="1" tint="0.499984740745262"/>
      <name val="Calibri"/>
      <family val="2"/>
      <scheme val="minor"/>
    </font>
    <font>
      <i/>
      <sz val="11"/>
      <color rgb="FF808080"/>
      <name val="Calibri"/>
      <family val="2"/>
      <scheme val="minor"/>
    </font>
    <font>
      <b/>
      <i/>
      <sz val="11"/>
      <color theme="1" tint="0.499984740745262"/>
      <name val="Calibri"/>
      <family val="2"/>
      <scheme val="minor"/>
    </font>
    <font>
      <b/>
      <i/>
      <sz val="11"/>
      <color rgb="FF808080"/>
      <name val="Calibri"/>
      <family val="2"/>
      <scheme val="minor"/>
    </font>
    <font>
      <sz val="10"/>
      <color theme="1"/>
      <name val="Calibri"/>
      <family val="2"/>
      <scheme val="minor"/>
    </font>
  </fonts>
  <fills count="17">
    <fill>
      <patternFill patternType="none"/>
    </fill>
    <fill>
      <patternFill patternType="gray125"/>
    </fill>
    <fill>
      <patternFill patternType="solid">
        <fgColor theme="3"/>
        <bgColor indexed="64"/>
      </patternFill>
    </fill>
    <fill>
      <patternFill patternType="solid">
        <fgColor rgb="FF7CC3D6"/>
        <bgColor indexed="64"/>
      </patternFill>
    </fill>
    <fill>
      <patternFill patternType="solid">
        <fgColor rgb="FFD7F8FD"/>
        <bgColor indexed="64"/>
      </patternFill>
    </fill>
    <fill>
      <patternFill patternType="solid">
        <fgColor theme="7"/>
        <bgColor indexed="64"/>
      </patternFill>
    </fill>
    <fill>
      <patternFill patternType="solid">
        <fgColor rgb="FFF6AF60"/>
        <bgColor indexed="64"/>
      </patternFill>
    </fill>
    <fill>
      <patternFill patternType="solid">
        <fgColor rgb="FF9BB3A0"/>
        <bgColor indexed="64"/>
      </patternFill>
    </fill>
    <fill>
      <patternFill patternType="solid">
        <fgColor rgb="FFC3C6EF"/>
        <bgColor indexed="64"/>
      </patternFill>
    </fill>
    <fill>
      <patternFill patternType="solid">
        <fgColor theme="6" tint="0.59999389629810485"/>
        <bgColor indexed="64"/>
      </patternFill>
    </fill>
    <fill>
      <patternFill patternType="solid">
        <fgColor rgb="FFC7D6C4"/>
        <bgColor indexed="64"/>
      </patternFill>
    </fill>
    <fill>
      <patternFill patternType="solid">
        <fgColor theme="0" tint="-0.14999847407452621"/>
        <bgColor indexed="64"/>
      </patternFill>
    </fill>
    <fill>
      <patternFill patternType="solid">
        <fgColor rgb="FFD9D9D9"/>
        <bgColor indexed="64"/>
      </patternFill>
    </fill>
    <fill>
      <patternFill patternType="solid">
        <fgColor rgb="FF09A9BE"/>
        <bgColor indexed="64"/>
      </patternFill>
    </fill>
    <fill>
      <patternFill patternType="solid">
        <fgColor rgb="FFFFFF00"/>
        <bgColor indexed="64"/>
      </patternFill>
    </fill>
    <fill>
      <patternFill patternType="solid">
        <fgColor rgb="FF9BC2E6"/>
        <bgColor indexed="64"/>
      </patternFill>
    </fill>
    <fill>
      <patternFill patternType="solid">
        <fgColor theme="4" tint="0.79998168889431442"/>
        <bgColor theme="4" tint="0.79998168889431442"/>
      </patternFill>
    </fill>
  </fills>
  <borders count="4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medium">
        <color indexed="64"/>
      </left>
      <right style="thin">
        <color auto="1"/>
      </right>
      <top style="thin">
        <color auto="1"/>
      </top>
      <bottom style="thin">
        <color auto="1"/>
      </bottom>
      <diagonal/>
    </border>
    <border>
      <left style="medium">
        <color indexed="64"/>
      </left>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bottom style="thin">
        <color auto="1"/>
      </bottom>
      <diagonal/>
    </border>
    <border>
      <left style="thin">
        <color indexed="64"/>
      </left>
      <right/>
      <top/>
      <bottom/>
      <diagonal/>
    </border>
    <border>
      <left style="medium">
        <color rgb="FF09A9BE"/>
      </left>
      <right/>
      <top style="medium">
        <color rgb="FF09A9BE"/>
      </top>
      <bottom/>
      <diagonal/>
    </border>
    <border>
      <left/>
      <right/>
      <top style="medium">
        <color rgb="FF09A9BE"/>
      </top>
      <bottom/>
      <diagonal/>
    </border>
    <border>
      <left/>
      <right style="medium">
        <color rgb="FF09A9BE"/>
      </right>
      <top style="medium">
        <color rgb="FF09A9BE"/>
      </top>
      <bottom/>
      <diagonal/>
    </border>
    <border>
      <left style="thin">
        <color auto="1"/>
      </left>
      <right style="medium">
        <color indexed="64"/>
      </right>
      <top style="thin">
        <color auto="1"/>
      </top>
      <bottom style="thin">
        <color auto="1"/>
      </bottom>
      <diagonal/>
    </border>
    <border>
      <left style="thin">
        <color auto="1"/>
      </left>
      <right style="medium">
        <color indexed="64"/>
      </right>
      <top/>
      <bottom style="thin">
        <color auto="1"/>
      </bottom>
      <diagonal/>
    </border>
    <border>
      <left/>
      <right/>
      <top style="medium">
        <color indexed="64"/>
      </top>
      <bottom/>
      <diagonal/>
    </border>
    <border>
      <left/>
      <right style="medium">
        <color indexed="64"/>
      </right>
      <top/>
      <bottom style="thin">
        <color auto="1"/>
      </bottom>
      <diagonal/>
    </border>
    <border>
      <left style="medium">
        <color indexed="64"/>
      </left>
      <right style="thin">
        <color auto="1"/>
      </right>
      <top/>
      <bottom style="thin">
        <color auto="1"/>
      </bottom>
      <diagonal/>
    </border>
    <border>
      <left/>
      <right style="medium">
        <color indexed="64"/>
      </right>
      <top style="medium">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style="thin">
        <color indexed="64"/>
      </left>
      <right style="thin">
        <color indexed="64"/>
      </right>
      <top/>
      <bottom/>
      <diagonal/>
    </border>
    <border>
      <left style="medium">
        <color indexed="64"/>
      </left>
      <right style="thin">
        <color indexed="64"/>
      </right>
      <top/>
      <bottom/>
      <diagonal/>
    </border>
    <border>
      <left/>
      <right/>
      <top style="thin">
        <color auto="1"/>
      </top>
      <bottom style="thin">
        <color auto="1"/>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style="thin">
        <color auto="1"/>
      </top>
      <bottom style="thin">
        <color auto="1"/>
      </bottom>
      <diagonal/>
    </border>
    <border>
      <left style="medium">
        <color indexed="64"/>
      </left>
      <right/>
      <top style="thin">
        <color auto="1"/>
      </top>
      <bottom/>
      <diagonal/>
    </border>
    <border>
      <left style="medium">
        <color indexed="64"/>
      </left>
      <right style="thin">
        <color auto="1"/>
      </right>
      <top style="thin">
        <color auto="1"/>
      </top>
      <bottom/>
      <diagonal/>
    </border>
    <border>
      <left/>
      <right style="thin">
        <color auto="1"/>
      </right>
      <top style="thin">
        <color auto="1"/>
      </top>
      <bottom/>
      <diagonal/>
    </border>
    <border>
      <left style="thin">
        <color auto="1"/>
      </left>
      <right style="medium">
        <color indexed="64"/>
      </right>
      <top style="thin">
        <color auto="1"/>
      </top>
      <bottom/>
      <diagonal/>
    </border>
    <border>
      <left/>
      <right/>
      <top style="thin">
        <color auto="1"/>
      </top>
      <bottom/>
      <diagonal/>
    </border>
    <border>
      <left style="medium">
        <color rgb="FFFF0000"/>
      </left>
      <right style="thin">
        <color auto="1"/>
      </right>
      <top style="medium">
        <color rgb="FFFF0000"/>
      </top>
      <bottom style="medium">
        <color rgb="FFFF0000"/>
      </bottom>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style="thin">
        <color auto="1"/>
      </right>
      <top style="medium">
        <color rgb="FFFF0000"/>
      </top>
      <bottom style="thin">
        <color auto="1"/>
      </bottom>
      <diagonal/>
    </border>
    <border>
      <left style="thin">
        <color auto="1"/>
      </left>
      <right style="thin">
        <color auto="1"/>
      </right>
      <top style="medium">
        <color rgb="FFFF0000"/>
      </top>
      <bottom style="thin">
        <color auto="1"/>
      </bottom>
      <diagonal/>
    </border>
    <border>
      <left style="thin">
        <color auto="1"/>
      </left>
      <right style="medium">
        <color rgb="FFFF0000"/>
      </right>
      <top style="medium">
        <color rgb="FFFF0000"/>
      </top>
      <bottom style="thin">
        <color auto="1"/>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s>
  <cellStyleXfs count="1">
    <xf numFmtId="0" fontId="0" fillId="0" borderId="0"/>
  </cellStyleXfs>
  <cellXfs count="752">
    <xf numFmtId="0" fontId="0" fillId="0" borderId="0" xfId="0"/>
    <xf numFmtId="0" fontId="2" fillId="6" borderId="1" xfId="0" applyFont="1" applyFill="1" applyBorder="1" applyAlignment="1">
      <alignment horizontal="center" vertical="center" wrapText="1"/>
    </xf>
    <xf numFmtId="0" fontId="1" fillId="0" borderId="0" xfId="0" applyFont="1" applyAlignment="1">
      <alignment horizontal="center" vertical="center"/>
    </xf>
    <xf numFmtId="0" fontId="0" fillId="0" borderId="0" xfId="0" applyAlignment="1">
      <alignment wrapText="1"/>
    </xf>
    <xf numFmtId="0" fontId="0" fillId="0" borderId="0" xfId="0" applyAlignment="1">
      <alignment horizontal="center"/>
    </xf>
    <xf numFmtId="0" fontId="0" fillId="0" borderId="1" xfId="0" applyBorder="1" applyAlignment="1">
      <alignment horizontal="left" vertical="center" wrapText="1"/>
    </xf>
    <xf numFmtId="9" fontId="0" fillId="0" borderId="0" xfId="0" applyNumberFormat="1"/>
    <xf numFmtId="0" fontId="0" fillId="0" borderId="0" xfId="0" applyAlignment="1">
      <alignment vertical="center"/>
    </xf>
    <xf numFmtId="0" fontId="7"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7" fillId="0" borderId="0" xfId="0" applyFont="1" applyAlignment="1" applyProtection="1">
      <alignment horizontal="center" vertical="center" wrapText="1"/>
      <protection locked="0"/>
    </xf>
    <xf numFmtId="0" fontId="2" fillId="3"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9" fillId="3" borderId="1" xfId="0" applyFont="1" applyFill="1" applyBorder="1" applyAlignment="1">
      <alignment horizontal="center" vertical="center" wrapText="1"/>
    </xf>
    <xf numFmtId="0" fontId="9" fillId="0" borderId="0" xfId="0" applyFont="1" applyAlignment="1" applyProtection="1">
      <alignment horizontal="center" vertical="center" wrapText="1"/>
      <protection locked="0"/>
    </xf>
    <xf numFmtId="0" fontId="0" fillId="0" borderId="8" xfId="0" applyBorder="1" applyAlignment="1">
      <alignment vertical="center"/>
    </xf>
    <xf numFmtId="0" fontId="7" fillId="15" borderId="1" xfId="0" applyFont="1" applyFill="1" applyBorder="1" applyAlignment="1">
      <alignment horizontal="center" vertical="center" wrapText="1"/>
    </xf>
    <xf numFmtId="0" fontId="2" fillId="15" borderId="1" xfId="0" applyFont="1" applyFill="1" applyBorder="1" applyAlignment="1">
      <alignment horizontal="center" vertical="center" wrapText="1"/>
    </xf>
    <xf numFmtId="0" fontId="2" fillId="14" borderId="1" xfId="0" applyFont="1" applyFill="1" applyBorder="1" applyAlignment="1" applyProtection="1">
      <alignment horizontal="center" vertical="center" wrapText="1"/>
      <protection locked="0"/>
    </xf>
    <xf numFmtId="0" fontId="2" fillId="14" borderId="18" xfId="0" applyFont="1" applyFill="1" applyBorder="1" applyAlignment="1" applyProtection="1">
      <alignment horizontal="center" vertical="center" wrapText="1"/>
      <protection locked="0"/>
    </xf>
    <xf numFmtId="0" fontId="0" fillId="0" borderId="14" xfId="0" applyBorder="1" applyAlignment="1">
      <alignment vertical="center"/>
    </xf>
    <xf numFmtId="0" fontId="7" fillId="3" borderId="9"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11" fillId="0" borderId="0" xfId="0" applyFont="1" applyAlignment="1" applyProtection="1">
      <alignment horizontal="left" vertical="center"/>
      <protection locked="0"/>
    </xf>
    <xf numFmtId="0" fontId="24" fillId="0" borderId="0" xfId="0" applyFont="1" applyAlignment="1" applyProtection="1">
      <alignment horizontal="left" vertical="center"/>
      <protection locked="0"/>
    </xf>
    <xf numFmtId="0" fontId="2" fillId="14" borderId="2" xfId="0" applyFont="1" applyFill="1" applyBorder="1" applyAlignment="1" applyProtection="1">
      <alignment horizontal="center" vertical="center" wrapText="1"/>
      <protection locked="0"/>
    </xf>
    <xf numFmtId="0" fontId="7" fillId="14" borderId="1" xfId="0" applyFont="1" applyFill="1" applyBorder="1" applyAlignment="1" applyProtection="1">
      <alignment horizontal="center" vertical="center" wrapText="1"/>
      <protection locked="0"/>
    </xf>
    <xf numFmtId="0" fontId="7" fillId="14" borderId="18" xfId="0" applyFont="1" applyFill="1" applyBorder="1" applyAlignment="1" applyProtection="1">
      <alignment horizontal="center" vertical="center" wrapText="1"/>
      <protection locked="0"/>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9" xfId="0" applyFont="1" applyBorder="1" applyAlignment="1">
      <alignment horizontal="center" vertical="center" wrapText="1"/>
    </xf>
    <xf numFmtId="0" fontId="23" fillId="14" borderId="24" xfId="0"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2" xfId="0" applyFont="1" applyBorder="1" applyAlignment="1">
      <alignment horizontal="center" vertical="center" wrapText="1"/>
    </xf>
    <xf numFmtId="0" fontId="4" fillId="5" borderId="1" xfId="0" applyFont="1" applyFill="1" applyBorder="1" applyAlignment="1">
      <alignment horizontal="center" vertical="center" wrapText="1"/>
    </xf>
    <xf numFmtId="0" fontId="23" fillId="14" borderId="1" xfId="0" applyFont="1" applyFill="1" applyBorder="1" applyAlignment="1" applyProtection="1">
      <alignment horizontal="center" vertical="center" wrapText="1"/>
      <protection locked="0"/>
    </xf>
    <xf numFmtId="0" fontId="2" fillId="14" borderId="5" xfId="0" applyFont="1" applyFill="1" applyBorder="1" applyAlignment="1" applyProtection="1">
      <alignment horizontal="center" vertical="center" wrapText="1"/>
      <protection locked="0"/>
    </xf>
    <xf numFmtId="0" fontId="7" fillId="14" borderId="5" xfId="0" applyFont="1" applyFill="1" applyBorder="1" applyAlignment="1" applyProtection="1">
      <alignment horizontal="center" vertical="center" wrapText="1"/>
      <protection locked="0"/>
    </xf>
    <xf numFmtId="0" fontId="36" fillId="13" borderId="1" xfId="0" applyFont="1" applyFill="1" applyBorder="1" applyAlignment="1">
      <alignment vertical="center" wrapText="1"/>
    </xf>
    <xf numFmtId="0" fontId="0" fillId="0" borderId="1" xfId="0" applyBorder="1"/>
    <xf numFmtId="1" fontId="36" fillId="13" borderId="1" xfId="0" applyNumberFormat="1" applyFont="1" applyFill="1" applyBorder="1" applyAlignment="1">
      <alignment vertical="center" wrapText="1"/>
    </xf>
    <xf numFmtId="0" fontId="5" fillId="0" borderId="9" xfId="0" applyFont="1" applyBorder="1" applyAlignment="1" applyProtection="1">
      <alignment horizontal="center" vertical="center" wrapText="1"/>
      <protection locked="0"/>
    </xf>
    <xf numFmtId="0" fontId="7" fillId="6" borderId="1" xfId="0" applyFont="1" applyFill="1" applyBorder="1" applyAlignment="1">
      <alignment horizontal="center" vertical="center" wrapText="1"/>
    </xf>
    <xf numFmtId="0" fontId="0" fillId="0" borderId="9" xfId="0" applyBorder="1" applyAlignment="1">
      <alignment horizontal="left" vertical="center" wrapText="1"/>
    </xf>
    <xf numFmtId="0" fontId="13" fillId="0" borderId="0" xfId="0" applyFont="1"/>
    <xf numFmtId="0" fontId="1" fillId="0" borderId="0" xfId="0" applyFont="1" applyAlignment="1">
      <alignment horizontal="left" vertical="center"/>
    </xf>
    <xf numFmtId="0" fontId="1" fillId="0" borderId="0" xfId="0" applyFont="1" applyAlignment="1">
      <alignment horizontal="left" vertical="center" wrapText="1"/>
    </xf>
    <xf numFmtId="0" fontId="15" fillId="0" borderId="0" xfId="0" applyFont="1" applyAlignment="1">
      <alignment horizontal="left" vertical="center" wrapText="1"/>
    </xf>
    <xf numFmtId="0" fontId="7" fillId="3"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2" fillId="0" borderId="0" xfId="0" applyFont="1" applyAlignment="1">
      <alignment horizontal="left" vertical="center" wrapText="1"/>
    </xf>
    <xf numFmtId="0" fontId="20" fillId="0" borderId="0" xfId="0" applyFont="1" applyAlignment="1">
      <alignment horizontal="left" vertical="center" wrapText="1"/>
    </xf>
    <xf numFmtId="49" fontId="2" fillId="4" borderId="1"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49" fontId="4" fillId="5" borderId="9" xfId="0" applyNumberFormat="1" applyFont="1" applyFill="1" applyBorder="1" applyAlignment="1">
      <alignment horizontal="center" vertical="center" wrapText="1"/>
    </xf>
    <xf numFmtId="49" fontId="2" fillId="5" borderId="9" xfId="0" applyNumberFormat="1" applyFont="1" applyFill="1" applyBorder="1" applyAlignment="1">
      <alignment horizontal="center" vertical="center" wrapText="1"/>
    </xf>
    <xf numFmtId="49" fontId="8" fillId="5" borderId="9"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49" fontId="2" fillId="10"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49" fontId="7" fillId="7" borderId="9" xfId="0" applyNumberFormat="1" applyFont="1" applyFill="1" applyBorder="1" applyAlignment="1">
      <alignment horizontal="center" vertical="center" wrapText="1"/>
    </xf>
    <xf numFmtId="49" fontId="7" fillId="7" borderId="1" xfId="0" applyNumberFormat="1" applyFont="1" applyFill="1" applyBorder="1" applyAlignment="1">
      <alignment horizontal="center" vertical="center" wrapText="1"/>
    </xf>
    <xf numFmtId="49" fontId="4" fillId="7" borderId="1" xfId="0" applyNumberFormat="1" applyFont="1" applyFill="1" applyBorder="1" applyAlignment="1" applyProtection="1">
      <alignment horizontal="center" vertical="center" wrapText="1"/>
      <protection locked="0"/>
    </xf>
    <xf numFmtId="49" fontId="2" fillId="7" borderId="9" xfId="0" applyNumberFormat="1" applyFont="1" applyFill="1" applyBorder="1" applyAlignment="1">
      <alignment horizontal="center" vertical="center" wrapText="1"/>
    </xf>
    <xf numFmtId="49" fontId="2" fillId="7" borderId="1" xfId="0" applyNumberFormat="1"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49" fontId="7" fillId="8" borderId="1" xfId="0" applyNumberFormat="1" applyFont="1" applyFill="1" applyBorder="1" applyAlignment="1" applyProtection="1">
      <alignment horizontal="center" vertical="center" wrapText="1"/>
      <protection locked="0"/>
    </xf>
    <xf numFmtId="49" fontId="2" fillId="8" borderId="1" xfId="0" applyNumberFormat="1" applyFont="1" applyFill="1" applyBorder="1" applyAlignment="1" applyProtection="1">
      <alignment horizontal="center" vertical="center" wrapText="1"/>
      <protection locked="0"/>
    </xf>
    <xf numFmtId="49" fontId="9" fillId="8" borderId="1" xfId="0" applyNumberFormat="1" applyFont="1" applyFill="1" applyBorder="1" applyAlignment="1" applyProtection="1">
      <alignment horizontal="center" vertical="center" wrapText="1"/>
      <protection locked="0"/>
    </xf>
    <xf numFmtId="49" fontId="7" fillId="8" borderId="1" xfId="0" applyNumberFormat="1" applyFont="1" applyFill="1" applyBorder="1" applyAlignment="1">
      <alignment horizontal="center" vertical="center" wrapText="1"/>
    </xf>
    <xf numFmtId="49" fontId="2" fillId="8" borderId="1" xfId="0" applyNumberFormat="1" applyFont="1" applyFill="1" applyBorder="1" applyAlignment="1">
      <alignment horizontal="center" vertical="center" wrapText="1"/>
    </xf>
    <xf numFmtId="49" fontId="8" fillId="8" borderId="1" xfId="0" applyNumberFormat="1" applyFont="1" applyFill="1" applyBorder="1" applyAlignment="1">
      <alignment horizontal="center" vertical="center" wrapText="1"/>
    </xf>
    <xf numFmtId="49" fontId="7" fillId="15" borderId="1" xfId="0" applyNumberFormat="1" applyFont="1" applyFill="1" applyBorder="1" applyAlignment="1">
      <alignment horizontal="center" vertical="center" wrapText="1"/>
    </xf>
    <xf numFmtId="49" fontId="2" fillId="15" borderId="1" xfId="0" applyNumberFormat="1" applyFont="1" applyFill="1" applyBorder="1" applyAlignment="1">
      <alignment horizontal="center" vertical="center" wrapText="1"/>
    </xf>
    <xf numFmtId="49" fontId="4" fillId="9" borderId="1" xfId="0" applyNumberFormat="1" applyFont="1" applyFill="1" applyBorder="1" applyAlignment="1">
      <alignment horizontal="center" vertical="center" wrapText="1"/>
    </xf>
    <xf numFmtId="49" fontId="2" fillId="9" borderId="1" xfId="0" applyNumberFormat="1" applyFont="1" applyFill="1" applyBorder="1" applyAlignment="1">
      <alignment horizontal="center" vertical="center" wrapText="1"/>
    </xf>
    <xf numFmtId="49" fontId="4" fillId="14" borderId="1" xfId="0" applyNumberFormat="1" applyFont="1" applyFill="1" applyBorder="1" applyAlignment="1" applyProtection="1">
      <alignment horizontal="center" vertical="center" wrapText="1"/>
      <protection locked="0"/>
    </xf>
    <xf numFmtId="49" fontId="2" fillId="14" borderId="1" xfId="0" applyNumberFormat="1" applyFont="1" applyFill="1" applyBorder="1" applyAlignment="1" applyProtection="1">
      <alignment horizontal="center" vertical="center" wrapText="1"/>
      <protection locked="0"/>
    </xf>
    <xf numFmtId="49" fontId="2" fillId="14" borderId="2" xfId="0" applyNumberFormat="1" applyFont="1" applyFill="1" applyBorder="1" applyAlignment="1" applyProtection="1">
      <alignment horizontal="center" vertical="center" wrapText="1"/>
      <protection locked="0"/>
    </xf>
    <xf numFmtId="49" fontId="23" fillId="14" borderId="2" xfId="0" applyNumberFormat="1" applyFont="1" applyFill="1" applyBorder="1" applyAlignment="1" applyProtection="1">
      <alignment horizontal="center" vertical="center" wrapText="1"/>
      <protection locked="0"/>
    </xf>
    <xf numFmtId="49" fontId="7" fillId="14" borderId="5" xfId="0" applyNumberFormat="1" applyFont="1" applyFill="1" applyBorder="1" applyAlignment="1" applyProtection="1">
      <alignment horizontal="center" vertical="center" wrapText="1"/>
      <protection locked="0"/>
    </xf>
    <xf numFmtId="49" fontId="2" fillId="14" borderId="5" xfId="0" applyNumberFormat="1" applyFont="1" applyFill="1" applyBorder="1" applyAlignment="1" applyProtection="1">
      <alignment horizontal="center" vertical="center" wrapText="1"/>
      <protection locked="0"/>
    </xf>
    <xf numFmtId="49" fontId="7" fillId="14" borderId="1" xfId="0" applyNumberFormat="1" applyFont="1" applyFill="1" applyBorder="1" applyAlignment="1" applyProtection="1">
      <alignment horizontal="center" vertical="center" wrapText="1"/>
      <protection locked="0"/>
    </xf>
    <xf numFmtId="49" fontId="2" fillId="14" borderId="18" xfId="0" applyNumberFormat="1" applyFont="1" applyFill="1" applyBorder="1" applyAlignment="1" applyProtection="1">
      <alignment horizontal="center" vertical="center" wrapText="1"/>
      <protection locked="0"/>
    </xf>
    <xf numFmtId="49" fontId="8" fillId="15" borderId="1" xfId="0" applyNumberFormat="1" applyFont="1" applyFill="1" applyBorder="1" applyAlignment="1">
      <alignment horizontal="center" vertical="center" wrapText="1"/>
    </xf>
    <xf numFmtId="14" fontId="7" fillId="8" borderId="9" xfId="0" applyNumberFormat="1" applyFont="1" applyFill="1" applyBorder="1" applyAlignment="1" applyProtection="1">
      <alignment horizontal="center" vertical="center" wrapText="1"/>
      <protection locked="0"/>
    </xf>
    <xf numFmtId="14" fontId="2" fillId="8" borderId="9" xfId="0" applyNumberFormat="1" applyFont="1" applyFill="1" applyBorder="1" applyAlignment="1" applyProtection="1">
      <alignment horizontal="center" vertical="center" wrapText="1"/>
      <protection locked="0"/>
    </xf>
    <xf numFmtId="14" fontId="7" fillId="15" borderId="9" xfId="0" applyNumberFormat="1" applyFont="1" applyFill="1" applyBorder="1" applyAlignment="1">
      <alignment horizontal="center" vertical="center" wrapText="1"/>
    </xf>
    <xf numFmtId="14" fontId="2" fillId="15" borderId="9" xfId="0" applyNumberFormat="1" applyFont="1" applyFill="1" applyBorder="1" applyAlignment="1">
      <alignment horizontal="center" vertical="center" wrapText="1"/>
    </xf>
    <xf numFmtId="0" fontId="1" fillId="0" borderId="1" xfId="0" applyFont="1" applyBorder="1" applyAlignment="1">
      <alignment vertical="center" wrapText="1"/>
    </xf>
    <xf numFmtId="0" fontId="5" fillId="0" borderId="5" xfId="0" applyFont="1" applyBorder="1" applyAlignment="1">
      <alignment horizontal="center" vertical="center" wrapText="1"/>
    </xf>
    <xf numFmtId="49" fontId="2" fillId="4" borderId="5" xfId="0" applyNumberFormat="1" applyFont="1" applyFill="1" applyBorder="1" applyAlignment="1">
      <alignment horizontal="center" vertical="center" wrapText="1"/>
    </xf>
    <xf numFmtId="49" fontId="9" fillId="4" borderId="5" xfId="0" applyNumberFormat="1" applyFont="1" applyFill="1" applyBorder="1" applyAlignment="1">
      <alignment horizontal="center" vertical="center" wrapText="1"/>
    </xf>
    <xf numFmtId="0" fontId="50" fillId="13" borderId="26" xfId="0" applyFont="1" applyFill="1" applyBorder="1" applyAlignment="1">
      <alignment horizontal="left" vertical="center"/>
    </xf>
    <xf numFmtId="0" fontId="50" fillId="13" borderId="26" xfId="0" applyFont="1" applyFill="1" applyBorder="1" applyAlignment="1">
      <alignment horizontal="left" vertical="center" wrapText="1"/>
    </xf>
    <xf numFmtId="0" fontId="20" fillId="0" borderId="0" xfId="0" applyFont="1" applyAlignment="1">
      <alignment horizontal="left" vertical="center"/>
    </xf>
    <xf numFmtId="0" fontId="2" fillId="8" borderId="2"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2" fillId="8" borderId="5" xfId="0" applyFont="1" applyFill="1" applyBorder="1" applyAlignment="1">
      <alignment horizontal="center" vertical="center" wrapText="1"/>
    </xf>
    <xf numFmtId="49" fontId="7" fillId="8" borderId="2" xfId="0" applyNumberFormat="1" applyFont="1" applyFill="1" applyBorder="1" applyAlignment="1">
      <alignment horizontal="center" vertical="center" wrapText="1"/>
    </xf>
    <xf numFmtId="49" fontId="2" fillId="8" borderId="2" xfId="0" applyNumberFormat="1" applyFont="1" applyFill="1" applyBorder="1" applyAlignment="1">
      <alignment horizontal="center" vertical="center" wrapText="1"/>
    </xf>
    <xf numFmtId="49" fontId="9" fillId="8" borderId="2" xfId="0" applyNumberFormat="1" applyFont="1" applyFill="1" applyBorder="1" applyAlignment="1">
      <alignment horizontal="center" vertical="center" wrapText="1"/>
    </xf>
    <xf numFmtId="1" fontId="7" fillId="14" borderId="1" xfId="0" applyNumberFormat="1" applyFont="1" applyFill="1" applyBorder="1" applyAlignment="1" applyProtection="1">
      <alignment horizontal="center" vertical="center" wrapText="1"/>
      <protection locked="0"/>
    </xf>
    <xf numFmtId="1" fontId="2" fillId="14" borderId="1" xfId="0" applyNumberFormat="1" applyFont="1" applyFill="1" applyBorder="1" applyAlignment="1" applyProtection="1">
      <alignment horizontal="center" vertical="center" wrapText="1"/>
      <protection locked="0"/>
    </xf>
    <xf numFmtId="164" fontId="7" fillId="14" borderId="1" xfId="0" applyNumberFormat="1" applyFont="1" applyFill="1" applyBorder="1" applyAlignment="1" applyProtection="1">
      <alignment horizontal="center" vertical="center" wrapText="1"/>
      <protection locked="0"/>
    </xf>
    <xf numFmtId="164" fontId="2" fillId="14" borderId="1" xfId="0" applyNumberFormat="1" applyFont="1" applyFill="1" applyBorder="1" applyAlignment="1" applyProtection="1">
      <alignment horizontal="center" vertical="center" wrapText="1"/>
      <protection locked="0"/>
    </xf>
    <xf numFmtId="2" fontId="7" fillId="14" borderId="1" xfId="0" applyNumberFormat="1" applyFont="1" applyFill="1" applyBorder="1" applyAlignment="1" applyProtection="1">
      <alignment horizontal="center" vertical="center" wrapText="1"/>
      <protection locked="0"/>
    </xf>
    <xf numFmtId="2" fontId="2" fillId="14" borderId="1" xfId="0" applyNumberFormat="1" applyFont="1" applyFill="1" applyBorder="1" applyAlignment="1" applyProtection="1">
      <alignment horizontal="center" vertical="center" wrapText="1"/>
      <protection locked="0"/>
    </xf>
    <xf numFmtId="2" fontId="2" fillId="14" borderId="2" xfId="0" applyNumberFormat="1" applyFont="1" applyFill="1" applyBorder="1" applyAlignment="1" applyProtection="1">
      <alignment horizontal="center" vertical="center" wrapText="1"/>
      <protection locked="0"/>
    </xf>
    <xf numFmtId="2" fontId="23" fillId="14" borderId="24" xfId="0" applyNumberFormat="1" applyFont="1" applyFill="1" applyBorder="1" applyAlignment="1" applyProtection="1">
      <alignment horizontal="center" vertical="center" wrapText="1"/>
      <protection locked="0"/>
    </xf>
    <xf numFmtId="0" fontId="24" fillId="14" borderId="7" xfId="0" applyFont="1" applyFill="1" applyBorder="1" applyAlignment="1" applyProtection="1">
      <alignment horizontal="center" vertical="center"/>
      <protection locked="0"/>
    </xf>
    <xf numFmtId="49" fontId="9" fillId="8" borderId="1" xfId="0"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26" fillId="2" borderId="13" xfId="0" applyFont="1" applyFill="1" applyBorder="1" applyAlignment="1">
      <alignment vertical="center"/>
    </xf>
    <xf numFmtId="49" fontId="6" fillId="2" borderId="10"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0" fontId="27" fillId="2" borderId="0" xfId="0" applyFont="1" applyFill="1" applyAlignment="1">
      <alignment vertical="center" wrapText="1"/>
    </xf>
    <xf numFmtId="0" fontId="6"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0" fontId="2" fillId="14" borderId="5" xfId="0" applyFont="1" applyFill="1" applyBorder="1" applyAlignment="1">
      <alignment horizontal="center" vertical="center" wrapText="1"/>
    </xf>
    <xf numFmtId="0" fontId="4" fillId="14" borderId="3" xfId="0" applyFont="1" applyFill="1" applyBorder="1" applyAlignment="1">
      <alignment horizontal="center" vertical="center" wrapText="1"/>
    </xf>
    <xf numFmtId="49" fontId="4" fillId="14" borderId="4" xfId="0" applyNumberFormat="1" applyFont="1" applyFill="1" applyBorder="1" applyAlignment="1" applyProtection="1">
      <alignment horizontal="center" vertical="center" wrapText="1"/>
      <protection locked="0"/>
    </xf>
    <xf numFmtId="49" fontId="7" fillId="4" borderId="3" xfId="0" applyNumberFormat="1" applyFont="1" applyFill="1" applyBorder="1" applyAlignment="1">
      <alignment horizontal="center" vertical="center" wrapText="1"/>
    </xf>
    <xf numFmtId="49" fontId="7" fillId="4" borderId="4" xfId="0" applyNumberFormat="1" applyFont="1" applyFill="1" applyBorder="1" applyAlignment="1">
      <alignment horizontal="center" vertical="center" wrapText="1"/>
    </xf>
    <xf numFmtId="49" fontId="7" fillId="4" borderId="7" xfId="0" applyNumberFormat="1" applyFont="1" applyFill="1" applyBorder="1" applyAlignment="1">
      <alignment horizontal="center" vertical="center" wrapText="1"/>
    </xf>
    <xf numFmtId="0" fontId="7" fillId="8" borderId="4" xfId="0" applyFont="1" applyFill="1" applyBorder="1" applyAlignment="1">
      <alignment horizontal="center" vertical="center" wrapText="1"/>
    </xf>
    <xf numFmtId="0" fontId="24" fillId="14" borderId="19" xfId="0" applyFont="1" applyFill="1" applyBorder="1" applyAlignment="1" applyProtection="1">
      <alignment horizontal="center" vertical="center"/>
      <protection locked="0"/>
    </xf>
    <xf numFmtId="49" fontId="7" fillId="14" borderId="2" xfId="0" applyNumberFormat="1" applyFont="1" applyFill="1" applyBorder="1" applyAlignment="1" applyProtection="1">
      <alignment horizontal="center" vertical="center" wrapText="1"/>
      <protection locked="0"/>
    </xf>
    <xf numFmtId="0" fontId="0" fillId="0" borderId="30" xfId="0" applyBorder="1" applyAlignment="1">
      <alignment vertical="center"/>
    </xf>
    <xf numFmtId="0" fontId="7" fillId="15" borderId="2" xfId="0" applyFont="1" applyFill="1" applyBorder="1" applyAlignment="1">
      <alignment horizontal="center" vertical="center" wrapText="1"/>
    </xf>
    <xf numFmtId="0" fontId="2" fillId="15"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2" fillId="9" borderId="2" xfId="0" applyFont="1" applyFill="1" applyBorder="1" applyAlignment="1">
      <alignment horizontal="center" vertical="center" wrapText="1"/>
    </xf>
    <xf numFmtId="2" fontId="7" fillId="14" borderId="2" xfId="0" applyNumberFormat="1" applyFont="1" applyFill="1" applyBorder="1" applyAlignment="1" applyProtection="1">
      <alignment horizontal="center" vertical="center" wrapText="1"/>
      <protection locked="0"/>
    </xf>
    <xf numFmtId="49" fontId="4" fillId="9" borderId="2" xfId="0" applyNumberFormat="1" applyFont="1" applyFill="1" applyBorder="1" applyAlignment="1">
      <alignment horizontal="center" vertical="center" wrapText="1"/>
    </xf>
    <xf numFmtId="49" fontId="2" fillId="9" borderId="2" xfId="0" applyNumberFormat="1" applyFont="1" applyFill="1" applyBorder="1" applyAlignment="1">
      <alignment horizontal="center" vertical="center" wrapText="1"/>
    </xf>
    <xf numFmtId="49" fontId="9" fillId="9" borderId="2" xfId="0" applyNumberFormat="1" applyFont="1" applyFill="1" applyBorder="1" applyAlignment="1">
      <alignment horizontal="center" vertical="center" wrapText="1"/>
    </xf>
    <xf numFmtId="0" fontId="7" fillId="14" borderId="9" xfId="0" applyFont="1" applyFill="1" applyBorder="1" applyAlignment="1" applyProtection="1">
      <alignment horizontal="center" vertical="center" wrapText="1"/>
      <protection locked="0"/>
    </xf>
    <xf numFmtId="0" fontId="2" fillId="14" borderId="9" xfId="0" applyFont="1" applyFill="1" applyBorder="1" applyAlignment="1" applyProtection="1">
      <alignment horizontal="center" vertical="center" wrapText="1"/>
      <protection locked="0"/>
    </xf>
    <xf numFmtId="0" fontId="23" fillId="14" borderId="9" xfId="0" applyFont="1" applyFill="1" applyBorder="1" applyAlignment="1" applyProtection="1">
      <alignment horizontal="center" vertical="center" wrapText="1"/>
      <protection locked="0"/>
    </xf>
    <xf numFmtId="49" fontId="25" fillId="12" borderId="11" xfId="0" applyNumberFormat="1" applyFont="1" applyFill="1" applyBorder="1" applyAlignment="1">
      <alignment horizontal="left" vertical="center"/>
    </xf>
    <xf numFmtId="0" fontId="15" fillId="0" borderId="9" xfId="0" applyFont="1" applyBorder="1" applyAlignment="1">
      <alignment horizontal="left" vertical="center" wrapText="1"/>
    </xf>
    <xf numFmtId="49" fontId="7" fillId="14" borderId="28" xfId="0" applyNumberFormat="1" applyFont="1" applyFill="1" applyBorder="1" applyAlignment="1" applyProtection="1">
      <alignment horizontal="center" vertical="center" wrapText="1"/>
      <protection locked="0"/>
    </xf>
    <xf numFmtId="49" fontId="2" fillId="14" borderId="28" xfId="0" applyNumberFormat="1" applyFont="1" applyFill="1" applyBorder="1" applyAlignment="1" applyProtection="1">
      <alignment horizontal="center" vertical="center" wrapText="1"/>
      <protection locked="0"/>
    </xf>
    <xf numFmtId="2" fontId="7" fillId="14" borderId="5" xfId="0" applyNumberFormat="1" applyFont="1" applyFill="1" applyBorder="1" applyAlignment="1" applyProtection="1">
      <alignment horizontal="center" vertical="center" wrapText="1"/>
      <protection locked="0"/>
    </xf>
    <xf numFmtId="2" fontId="2" fillId="14" borderId="5" xfId="0" applyNumberFormat="1" applyFont="1" applyFill="1" applyBorder="1" applyAlignment="1" applyProtection="1">
      <alignment horizontal="center" vertical="center" wrapText="1"/>
      <protection locked="0"/>
    </xf>
    <xf numFmtId="49" fontId="23" fillId="2" borderId="32" xfId="0" applyNumberFormat="1" applyFont="1" applyFill="1" applyBorder="1" applyAlignment="1">
      <alignment horizontal="center" vertical="center" wrapText="1"/>
    </xf>
    <xf numFmtId="0" fontId="9" fillId="2" borderId="25" xfId="0" applyFont="1" applyFill="1" applyBorder="1" applyAlignment="1">
      <alignment horizontal="center" vertical="center" wrapText="1"/>
    </xf>
    <xf numFmtId="49" fontId="23" fillId="14" borderId="25" xfId="0" applyNumberFormat="1" applyFont="1" applyFill="1" applyBorder="1" applyAlignment="1" applyProtection="1">
      <alignment horizontal="center" vertical="center" wrapText="1"/>
      <protection locked="0"/>
    </xf>
    <xf numFmtId="49" fontId="23" fillId="14" borderId="24" xfId="0" applyNumberFormat="1" applyFont="1" applyFill="1" applyBorder="1" applyAlignment="1" applyProtection="1">
      <alignment horizontal="center" vertical="center" wrapText="1"/>
      <protection locked="0"/>
    </xf>
    <xf numFmtId="49" fontId="9" fillId="4" borderId="34" xfId="0" applyNumberFormat="1" applyFont="1" applyFill="1" applyBorder="1" applyAlignment="1">
      <alignment horizontal="center" vertical="center" wrapText="1"/>
    </xf>
    <xf numFmtId="49" fontId="9" fillId="4" borderId="25" xfId="0" applyNumberFormat="1" applyFont="1" applyFill="1" applyBorder="1" applyAlignment="1">
      <alignment horizontal="center" vertical="center" wrapText="1"/>
    </xf>
    <xf numFmtId="49" fontId="9" fillId="4" borderId="24" xfId="0" applyNumberFormat="1" applyFont="1" applyFill="1" applyBorder="1" applyAlignment="1">
      <alignment horizontal="center" vertical="center" wrapText="1"/>
    </xf>
    <xf numFmtId="0" fontId="23" fillId="14" borderId="34" xfId="0" applyFont="1" applyFill="1" applyBorder="1" applyAlignment="1" applyProtection="1">
      <alignment horizontal="center" vertical="center" wrapText="1"/>
      <protection locked="0"/>
    </xf>
    <xf numFmtId="0" fontId="9" fillId="3" borderId="33" xfId="0" applyFont="1" applyFill="1" applyBorder="1" applyAlignment="1">
      <alignment horizontal="center" vertical="center" wrapText="1"/>
    </xf>
    <xf numFmtId="0" fontId="35" fillId="3" borderId="25"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5" borderId="25" xfId="0" applyFont="1" applyFill="1" applyBorder="1" applyAlignment="1">
      <alignment horizontal="center" vertical="center" wrapText="1"/>
    </xf>
    <xf numFmtId="49" fontId="8" fillId="5" borderId="25" xfId="0" applyNumberFormat="1" applyFont="1" applyFill="1" applyBorder="1" applyAlignment="1">
      <alignment horizontal="center" vertical="center" wrapText="1"/>
    </xf>
    <xf numFmtId="0" fontId="9" fillId="5" borderId="25" xfId="0" applyFont="1" applyFill="1" applyBorder="1" applyAlignment="1">
      <alignment horizontal="center" vertical="center" wrapText="1"/>
    </xf>
    <xf numFmtId="0" fontId="8" fillId="8" borderId="25" xfId="0" applyFont="1" applyFill="1" applyBorder="1" applyAlignment="1">
      <alignment horizontal="center" vertical="center" wrapText="1"/>
    </xf>
    <xf numFmtId="49" fontId="9" fillId="8" borderId="24" xfId="0" applyNumberFormat="1"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34" xfId="0" applyFont="1" applyFill="1" applyBorder="1" applyAlignment="1">
      <alignment horizontal="center" vertical="center" wrapText="1"/>
    </xf>
    <xf numFmtId="49" fontId="23" fillId="14" borderId="34" xfId="0" applyNumberFormat="1" applyFont="1" applyFill="1" applyBorder="1" applyAlignment="1" applyProtection="1">
      <alignment horizontal="center" vertical="center" wrapText="1"/>
      <protection locked="0"/>
    </xf>
    <xf numFmtId="0" fontId="23" fillId="14" borderId="25" xfId="0" applyFont="1" applyFill="1" applyBorder="1" applyAlignment="1" applyProtection="1">
      <alignment horizontal="center" vertical="center" wrapText="1"/>
      <protection locked="0"/>
    </xf>
    <xf numFmtId="1" fontId="23" fillId="14" borderId="25" xfId="0" applyNumberFormat="1" applyFont="1" applyFill="1" applyBorder="1" applyAlignment="1" applyProtection="1">
      <alignment horizontal="center" vertical="center" wrapText="1"/>
      <protection locked="0"/>
    </xf>
    <xf numFmtId="164" fontId="23" fillId="14" borderId="25" xfId="0" applyNumberFormat="1" applyFont="1" applyFill="1" applyBorder="1" applyAlignment="1" applyProtection="1">
      <alignment horizontal="center" vertical="center" wrapText="1"/>
      <protection locked="0"/>
    </xf>
    <xf numFmtId="14" fontId="9" fillId="15" borderId="33" xfId="0" applyNumberFormat="1" applyFont="1" applyFill="1" applyBorder="1" applyAlignment="1">
      <alignment horizontal="center" vertical="center" wrapText="1"/>
    </xf>
    <xf numFmtId="0" fontId="9" fillId="15" borderId="25" xfId="0" applyFont="1" applyFill="1" applyBorder="1" applyAlignment="1">
      <alignment horizontal="center" vertical="center" wrapText="1"/>
    </xf>
    <xf numFmtId="0" fontId="8" fillId="15" borderId="25" xfId="0" applyFont="1" applyFill="1" applyBorder="1" applyAlignment="1">
      <alignment horizontal="center" vertical="center" wrapText="1"/>
    </xf>
    <xf numFmtId="0" fontId="8" fillId="15" borderId="24" xfId="0" applyFont="1" applyFill="1" applyBorder="1" applyAlignment="1">
      <alignment horizontal="center" vertical="center" wrapText="1"/>
    </xf>
    <xf numFmtId="2" fontId="23" fillId="14" borderId="34" xfId="0" applyNumberFormat="1" applyFont="1" applyFill="1" applyBorder="1" applyAlignment="1" applyProtection="1">
      <alignment horizontal="center" vertical="center" wrapText="1"/>
      <protection locked="0"/>
    </xf>
    <xf numFmtId="49" fontId="23" fillId="14" borderId="36" xfId="0" applyNumberFormat="1" applyFont="1" applyFill="1" applyBorder="1" applyAlignment="1" applyProtection="1">
      <alignment horizontal="center" vertical="center" wrapText="1"/>
      <protection locked="0"/>
    </xf>
    <xf numFmtId="0" fontId="10" fillId="9" borderId="25" xfId="0" applyFont="1" applyFill="1" applyBorder="1" applyAlignment="1">
      <alignment horizontal="center" vertical="center" wrapText="1"/>
    </xf>
    <xf numFmtId="0" fontId="10" fillId="9" borderId="24" xfId="0" applyFont="1" applyFill="1" applyBorder="1" applyAlignment="1">
      <alignment horizontal="center" vertical="center" wrapText="1"/>
    </xf>
    <xf numFmtId="2" fontId="23" fillId="14" borderId="25"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9" xfId="0" applyNumberFormat="1" applyFont="1" applyBorder="1" applyAlignment="1">
      <alignment horizontal="center" vertical="center" wrapText="1"/>
    </xf>
    <xf numFmtId="1" fontId="5" fillId="0" borderId="1" xfId="0" applyNumberFormat="1" applyFont="1" applyBorder="1" applyAlignment="1" applyProtection="1">
      <alignment horizontal="center" vertical="center" wrapText="1"/>
      <protection locked="0"/>
    </xf>
    <xf numFmtId="0" fontId="5" fillId="0" borderId="28" xfId="0" applyFont="1" applyBorder="1" applyAlignment="1">
      <alignment horizontal="center" vertical="center" wrapText="1"/>
    </xf>
    <xf numFmtId="0" fontId="4" fillId="3" borderId="2" xfId="0"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49" fontId="5" fillId="0" borderId="18" xfId="0" applyNumberFormat="1" applyFont="1" applyBorder="1" applyAlignment="1" applyProtection="1">
      <alignment horizontal="center" vertical="center" wrapText="1"/>
      <protection locked="0"/>
    </xf>
    <xf numFmtId="14" fontId="9" fillId="8" borderId="33" xfId="0" applyNumberFormat="1" applyFont="1" applyFill="1" applyBorder="1" applyAlignment="1" applyProtection="1">
      <alignment horizontal="center" vertical="center" wrapText="1"/>
      <protection locked="0"/>
    </xf>
    <xf numFmtId="14" fontId="5" fillId="0" borderId="9" xfId="0" applyNumberFormat="1" applyFont="1" applyBorder="1" applyAlignment="1" applyProtection="1">
      <alignment horizontal="center" vertical="center" wrapText="1"/>
      <protection locked="0"/>
    </xf>
    <xf numFmtId="14" fontId="5" fillId="0" borderId="9" xfId="0" applyNumberFormat="1" applyFont="1" applyBorder="1" applyAlignment="1">
      <alignment horizontal="center" vertical="center" wrapText="1"/>
    </xf>
    <xf numFmtId="1" fontId="5" fillId="0" borderId="2" xfId="0" applyNumberFormat="1" applyFont="1" applyBorder="1" applyAlignment="1" applyProtection="1">
      <alignment horizontal="center" vertical="center" wrapText="1"/>
      <protection locked="0"/>
    </xf>
    <xf numFmtId="10" fontId="0" fillId="0" borderId="0" xfId="0" applyNumberFormat="1"/>
    <xf numFmtId="10" fontId="0" fillId="0" borderId="1" xfId="0" applyNumberFormat="1" applyBorder="1"/>
    <xf numFmtId="0" fontId="0" fillId="14" borderId="1" xfId="0" applyFill="1" applyBorder="1"/>
    <xf numFmtId="10" fontId="0" fillId="14" borderId="1" xfId="0" applyNumberFormat="1" applyFill="1" applyBorder="1"/>
    <xf numFmtId="1" fontId="7" fillId="14" borderId="5" xfId="0" applyNumberFormat="1" applyFont="1" applyFill="1" applyBorder="1" applyAlignment="1" applyProtection="1">
      <alignment horizontal="center" vertical="center" wrapText="1"/>
      <protection locked="0"/>
    </xf>
    <xf numFmtId="1" fontId="2" fillId="14" borderId="5" xfId="0" applyNumberFormat="1" applyFont="1" applyFill="1" applyBorder="1" applyAlignment="1" applyProtection="1">
      <alignment horizontal="center" vertical="center" wrapText="1"/>
      <protection locked="0"/>
    </xf>
    <xf numFmtId="49" fontId="4" fillId="11" borderId="10" xfId="0" applyNumberFormat="1" applyFont="1" applyFill="1" applyBorder="1" applyAlignment="1">
      <alignment horizontal="center" vertical="center" wrapText="1"/>
    </xf>
    <xf numFmtId="49" fontId="2" fillId="11" borderId="10" xfId="0" applyNumberFormat="1" applyFont="1" applyFill="1" applyBorder="1" applyAlignment="1">
      <alignment horizontal="center" vertical="center" wrapText="1"/>
    </xf>
    <xf numFmtId="49" fontId="5" fillId="11" borderId="32" xfId="0" applyNumberFormat="1" applyFont="1" applyFill="1" applyBorder="1" applyAlignment="1">
      <alignment horizontal="center" vertical="center" wrapText="1"/>
    </xf>
    <xf numFmtId="1" fontId="5" fillId="0" borderId="10" xfId="0" applyNumberFormat="1" applyFont="1" applyBorder="1" applyAlignment="1" applyProtection="1">
      <alignment horizontal="center" vertical="center" wrapText="1"/>
      <protection locked="0"/>
    </xf>
    <xf numFmtId="0" fontId="38" fillId="0" borderId="11" xfId="0" applyFont="1" applyBorder="1" applyAlignment="1">
      <alignment horizontal="left" vertical="center"/>
    </xf>
    <xf numFmtId="0" fontId="38" fillId="0" borderId="0" xfId="0" applyFont="1" applyAlignment="1">
      <alignment horizontal="left" vertical="center"/>
    </xf>
    <xf numFmtId="9" fontId="38" fillId="0" borderId="12" xfId="0" applyNumberFormat="1" applyFont="1" applyBorder="1" applyAlignment="1">
      <alignment horizontal="left" vertical="center"/>
    </xf>
    <xf numFmtId="0" fontId="24" fillId="8" borderId="4" xfId="0" applyFont="1" applyFill="1" applyBorder="1" applyAlignment="1">
      <alignment vertical="center"/>
    </xf>
    <xf numFmtId="49" fontId="7" fillId="15" borderId="2" xfId="0" applyNumberFormat="1" applyFont="1" applyFill="1" applyBorder="1" applyAlignment="1">
      <alignment horizontal="center" vertical="center" wrapText="1"/>
    </xf>
    <xf numFmtId="49" fontId="2" fillId="15" borderId="2" xfId="0" applyNumberFormat="1" applyFont="1" applyFill="1" applyBorder="1" applyAlignment="1">
      <alignment horizontal="center" vertical="center" wrapText="1"/>
    </xf>
    <xf numFmtId="49" fontId="9" fillId="15" borderId="2" xfId="0" applyNumberFormat="1" applyFont="1" applyFill="1" applyBorder="1" applyAlignment="1">
      <alignment horizontal="center" vertical="center" wrapText="1"/>
    </xf>
    <xf numFmtId="0" fontId="4"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8" fillId="8" borderId="34" xfId="0" applyFont="1" applyFill="1" applyBorder="1" applyAlignment="1">
      <alignment horizontal="center" vertical="center" wrapText="1"/>
    </xf>
    <xf numFmtId="49" fontId="5" fillId="0" borderId="5" xfId="0" applyNumberFormat="1" applyFont="1" applyBorder="1" applyAlignment="1" applyProtection="1">
      <alignment horizontal="center" vertical="center" wrapText="1"/>
      <protection locked="0"/>
    </xf>
    <xf numFmtId="0" fontId="7" fillId="8" borderId="4" xfId="0" applyFont="1" applyFill="1" applyBorder="1" applyAlignment="1" applyProtection="1">
      <alignment horizontal="center" vertical="center" wrapText="1"/>
      <protection locked="0"/>
    </xf>
    <xf numFmtId="0" fontId="41" fillId="8" borderId="25" xfId="0" applyFont="1" applyFill="1" applyBorder="1" applyAlignment="1">
      <alignment horizontal="center" vertical="center" wrapText="1"/>
    </xf>
    <xf numFmtId="1" fontId="23" fillId="14" borderId="34" xfId="0" applyNumberFormat="1"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14" fontId="4" fillId="9" borderId="9" xfId="0" applyNumberFormat="1" applyFont="1" applyFill="1" applyBorder="1" applyAlignment="1">
      <alignment horizontal="center" vertical="center" wrapText="1"/>
    </xf>
    <xf numFmtId="14" fontId="2" fillId="9" borderId="9" xfId="0" applyNumberFormat="1" applyFont="1" applyFill="1" applyBorder="1" applyAlignment="1">
      <alignment horizontal="center" vertical="center" wrapText="1"/>
    </xf>
    <xf numFmtId="14" fontId="9" fillId="9" borderId="33" xfId="0" applyNumberFormat="1" applyFont="1" applyFill="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vertical="center" wrapText="1"/>
    </xf>
    <xf numFmtId="49" fontId="4" fillId="4" borderId="1" xfId="0" applyNumberFormat="1" applyFont="1" applyFill="1" applyBorder="1" applyAlignment="1">
      <alignment horizontal="center" vertical="center" wrapText="1"/>
    </xf>
    <xf numFmtId="49" fontId="5" fillId="4" borderId="24" xfId="0" applyNumberFormat="1" applyFont="1" applyFill="1" applyBorder="1" applyAlignment="1">
      <alignment horizontal="center" vertical="center" wrapText="1"/>
    </xf>
    <xf numFmtId="49" fontId="2" fillId="4" borderId="28" xfId="0" applyNumberFormat="1" applyFont="1" applyFill="1" applyBorder="1" applyAlignment="1">
      <alignment horizontal="center" vertical="center" wrapText="1"/>
    </xf>
    <xf numFmtId="0" fontId="0" fillId="0" borderId="5" xfId="0" applyBorder="1" applyAlignment="1">
      <alignment horizontal="left" vertical="center" wrapText="1"/>
    </xf>
    <xf numFmtId="49" fontId="4" fillId="4" borderId="6" xfId="0" applyNumberFormat="1" applyFont="1" applyFill="1" applyBorder="1" applyAlignment="1">
      <alignment horizontal="center" vertical="center" wrapText="1"/>
    </xf>
    <xf numFmtId="49" fontId="5" fillId="4" borderId="36" xfId="0" applyNumberFormat="1" applyFont="1" applyFill="1" applyBorder="1" applyAlignment="1">
      <alignment horizontal="center" vertical="center" wrapText="1"/>
    </xf>
    <xf numFmtId="49" fontId="4" fillId="4" borderId="5"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2" fillId="6" borderId="5" xfId="0"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49" fontId="2" fillId="6" borderId="9" xfId="0" applyNumberFormat="1" applyFont="1" applyFill="1" applyBorder="1" applyAlignment="1">
      <alignment horizontal="center" vertical="center" wrapText="1"/>
    </xf>
    <xf numFmtId="0" fontId="0" fillId="0" borderId="0" xfId="0" applyAlignment="1">
      <alignment vertical="center" wrapText="1"/>
    </xf>
    <xf numFmtId="0" fontId="0" fillId="0" borderId="11" xfId="0" applyBorder="1" applyAlignment="1">
      <alignment vertical="center" wrapText="1"/>
    </xf>
    <xf numFmtId="0" fontId="0" fillId="0" borderId="14" xfId="0" applyBorder="1" applyAlignment="1">
      <alignment vertical="center" wrapText="1"/>
    </xf>
    <xf numFmtId="0" fontId="0" fillId="0" borderId="8" xfId="0" applyBorder="1" applyAlignment="1">
      <alignment vertical="center" wrapText="1"/>
    </xf>
    <xf numFmtId="0" fontId="0" fillId="0" borderId="5" xfId="0" applyBorder="1" applyAlignment="1">
      <alignment vertical="center" wrapText="1"/>
    </xf>
    <xf numFmtId="0" fontId="0" fillId="0" borderId="9" xfId="0" applyBorder="1" applyAlignment="1">
      <alignment vertical="center" wrapText="1"/>
    </xf>
    <xf numFmtId="0" fontId="24" fillId="4" borderId="6" xfId="0" applyFont="1" applyFill="1" applyBorder="1" applyAlignment="1">
      <alignment horizontal="center" vertical="center"/>
    </xf>
    <xf numFmtId="0" fontId="25" fillId="9" borderId="7" xfId="0" applyFont="1" applyFill="1" applyBorder="1" applyAlignment="1">
      <alignment horizontal="center" vertical="center"/>
    </xf>
    <xf numFmtId="0" fontId="4" fillId="3" borderId="5" xfId="0" applyFont="1" applyFill="1" applyBorder="1" applyAlignment="1">
      <alignment horizontal="center" vertical="center" wrapText="1"/>
    </xf>
    <xf numFmtId="0" fontId="51" fillId="0" borderId="11" xfId="0" applyFont="1" applyBorder="1" applyAlignment="1">
      <alignment vertical="center" wrapText="1"/>
    </xf>
    <xf numFmtId="0" fontId="26" fillId="2" borderId="0" xfId="0" applyFont="1" applyFill="1" applyAlignment="1">
      <alignment vertical="center"/>
    </xf>
    <xf numFmtId="49" fontId="6" fillId="2" borderId="28"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5" fillId="0" borderId="5" xfId="0" applyNumberFormat="1" applyFont="1" applyBorder="1" applyAlignment="1">
      <alignment horizontal="center" vertical="center" wrapText="1"/>
    </xf>
    <xf numFmtId="0" fontId="51" fillId="0" borderId="0" xfId="0" applyFont="1" applyAlignment="1">
      <alignment vertical="center" wrapText="1"/>
    </xf>
    <xf numFmtId="49" fontId="0" fillId="0" borderId="0" xfId="0" applyNumberFormat="1"/>
    <xf numFmtId="49" fontId="0" fillId="14" borderId="1" xfId="0" applyNumberFormat="1" applyFill="1" applyBorder="1"/>
    <xf numFmtId="49" fontId="0" fillId="14" borderId="1" xfId="0" applyNumberFormat="1" applyFill="1" applyBorder="1" applyAlignment="1">
      <alignment horizontal="right"/>
    </xf>
    <xf numFmtId="49" fontId="0" fillId="0" borderId="0" xfId="0" applyNumberFormat="1" applyAlignment="1">
      <alignment horizontal="left" vertical="center" wrapText="1"/>
    </xf>
    <xf numFmtId="0" fontId="0" fillId="0" borderId="1" xfId="0" applyBorder="1" applyAlignment="1">
      <alignment vertical="center"/>
    </xf>
    <xf numFmtId="49" fontId="5" fillId="7" borderId="9" xfId="0" applyNumberFormat="1" applyFont="1" applyFill="1" applyBorder="1" applyAlignment="1">
      <alignment horizontal="center" vertical="center" wrapText="1"/>
    </xf>
    <xf numFmtId="49" fontId="9" fillId="4" borderId="36" xfId="0" applyNumberFormat="1" applyFont="1" applyFill="1" applyBorder="1" applyAlignment="1">
      <alignment horizontal="center" vertical="center" wrapText="1"/>
    </xf>
    <xf numFmtId="0" fontId="4" fillId="14" borderId="4"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35" fillId="3" borderId="24"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2" fillId="6" borderId="2" xfId="0" applyNumberFormat="1" applyFont="1" applyFill="1" applyBorder="1" applyAlignment="1">
      <alignment horizontal="center" vertical="center" wrapText="1"/>
    </xf>
    <xf numFmtId="0" fontId="0" fillId="0" borderId="2" xfId="0" applyBorder="1" applyAlignment="1">
      <alignment vertical="center" wrapText="1"/>
    </xf>
    <xf numFmtId="0" fontId="7" fillId="6" borderId="28" xfId="0" applyFont="1" applyFill="1" applyBorder="1" applyAlignment="1">
      <alignment horizontal="center" vertical="center" wrapText="1"/>
    </xf>
    <xf numFmtId="0" fontId="2" fillId="6" borderId="28" xfId="0" applyFont="1" applyFill="1" applyBorder="1" applyAlignment="1">
      <alignment horizontal="center" vertical="center" wrapText="1"/>
    </xf>
    <xf numFmtId="49" fontId="7" fillId="7" borderId="28" xfId="0" applyNumberFormat="1" applyFont="1" applyFill="1" applyBorder="1" applyAlignment="1">
      <alignment horizontal="center" vertical="center" wrapText="1"/>
    </xf>
    <xf numFmtId="49" fontId="2" fillId="7" borderId="28" xfId="0" applyNumberFormat="1" applyFont="1" applyFill="1" applyBorder="1" applyAlignment="1">
      <alignment horizontal="center" vertical="center" wrapText="1"/>
    </xf>
    <xf numFmtId="49" fontId="5" fillId="7" borderId="28" xfId="0" applyNumberFormat="1" applyFont="1" applyFill="1" applyBorder="1" applyAlignment="1">
      <alignment horizontal="center" vertical="center" wrapText="1"/>
    </xf>
    <xf numFmtId="0" fontId="4" fillId="7" borderId="28" xfId="0" applyFont="1" applyFill="1" applyBorder="1" applyAlignment="1" applyProtection="1">
      <alignment horizontal="center" vertical="center" wrapText="1"/>
      <protection locked="0"/>
    </xf>
    <xf numFmtId="0" fontId="2" fillId="7" borderId="28" xfId="0" applyFont="1" applyFill="1" applyBorder="1" applyAlignment="1">
      <alignment horizontal="center" vertical="center" wrapText="1"/>
    </xf>
    <xf numFmtId="0" fontId="5" fillId="7" borderId="36" xfId="0" applyFont="1" applyFill="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0" fontId="7" fillId="8" borderId="5"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locked="0"/>
    </xf>
    <xf numFmtId="0" fontId="0" fillId="0" borderId="11"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2" xfId="0" applyBorder="1" applyAlignment="1">
      <alignment vertical="center"/>
    </xf>
    <xf numFmtId="14" fontId="7" fillId="8" borderId="2" xfId="0" applyNumberFormat="1" applyFont="1" applyFill="1" applyBorder="1" applyAlignment="1" applyProtection="1">
      <alignment horizontal="center" vertical="center" wrapText="1"/>
      <protection locked="0"/>
    </xf>
    <xf numFmtId="14" fontId="2" fillId="8" borderId="2" xfId="0" applyNumberFormat="1" applyFont="1" applyFill="1" applyBorder="1" applyAlignment="1" applyProtection="1">
      <alignment horizontal="center" vertical="center" wrapText="1"/>
      <protection locked="0"/>
    </xf>
    <xf numFmtId="14" fontId="9" fillId="8" borderId="24" xfId="0" applyNumberFormat="1" applyFont="1" applyFill="1" applyBorder="1" applyAlignment="1" applyProtection="1">
      <alignment horizontal="center" vertical="center" wrapText="1"/>
      <protection locked="0"/>
    </xf>
    <xf numFmtId="14" fontId="5" fillId="0" borderId="2" xfId="0" applyNumberFormat="1" applyFont="1" applyBorder="1" applyAlignment="1" applyProtection="1">
      <alignment horizontal="center" vertical="center" wrapText="1"/>
      <protection locked="0"/>
    </xf>
    <xf numFmtId="0" fontId="7" fillId="8" borderId="28" xfId="0" applyFont="1" applyFill="1" applyBorder="1" applyAlignment="1" applyProtection="1">
      <alignment horizontal="center" vertical="center" wrapText="1"/>
      <protection locked="0"/>
    </xf>
    <xf numFmtId="0" fontId="2" fillId="8" borderId="28" xfId="0" applyFont="1" applyFill="1" applyBorder="1" applyAlignment="1" applyProtection="1">
      <alignment horizontal="center" vertical="center" wrapText="1"/>
      <protection locked="0"/>
    </xf>
    <xf numFmtId="0" fontId="9" fillId="8" borderId="36" xfId="0" applyFont="1" applyFill="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8" fillId="8" borderId="36"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5" fillId="14" borderId="35" xfId="0" applyFont="1" applyFill="1" applyBorder="1" applyAlignment="1" applyProtection="1">
      <alignment horizontal="center" vertical="center" wrapText="1"/>
      <protection locked="0"/>
    </xf>
    <xf numFmtId="0" fontId="0" fillId="0" borderId="30" xfId="0" applyBorder="1" applyAlignment="1">
      <alignment vertical="center" wrapText="1"/>
    </xf>
    <xf numFmtId="14" fontId="7" fillId="15" borderId="2" xfId="0" applyNumberFormat="1" applyFont="1" applyFill="1" applyBorder="1" applyAlignment="1">
      <alignment horizontal="center" vertical="center" wrapText="1"/>
    </xf>
    <xf numFmtId="14" fontId="2" fillId="15" borderId="2" xfId="0" applyNumberFormat="1" applyFont="1" applyFill="1" applyBorder="1" applyAlignment="1">
      <alignment horizontal="center" vertical="center" wrapText="1"/>
    </xf>
    <xf numFmtId="14" fontId="9" fillId="15" borderId="24" xfId="0" applyNumberFormat="1" applyFont="1" applyFill="1" applyBorder="1" applyAlignment="1">
      <alignment horizontal="center" vertical="center" wrapText="1"/>
    </xf>
    <xf numFmtId="14" fontId="5" fillId="0" borderId="2" xfId="0" applyNumberFormat="1" applyFont="1" applyBorder="1" applyAlignment="1">
      <alignment horizontal="center" vertical="center" wrapText="1"/>
    </xf>
    <xf numFmtId="49" fontId="9" fillId="15" borderId="1" xfId="0" applyNumberFormat="1" applyFont="1" applyFill="1" applyBorder="1" applyAlignment="1">
      <alignment horizontal="center" vertical="center" wrapText="1"/>
    </xf>
    <xf numFmtId="0" fontId="7" fillId="15" borderId="28" xfId="0" applyFont="1" applyFill="1" applyBorder="1" applyAlignment="1">
      <alignment horizontal="center" vertical="center" wrapText="1"/>
    </xf>
    <xf numFmtId="0" fontId="2" fillId="15" borderId="28" xfId="0" applyFont="1" applyFill="1" applyBorder="1" applyAlignment="1">
      <alignment horizontal="center" vertical="center" wrapText="1"/>
    </xf>
    <xf numFmtId="0" fontId="9" fillId="15" borderId="36" xfId="0" applyFont="1" applyFill="1" applyBorder="1" applyAlignment="1">
      <alignment horizontal="center" vertical="center" wrapText="1"/>
    </xf>
    <xf numFmtId="0" fontId="8" fillId="15" borderId="36" xfId="0" applyFont="1" applyFill="1" applyBorder="1" applyAlignment="1">
      <alignment horizontal="center" vertical="center" wrapText="1"/>
    </xf>
    <xf numFmtId="0" fontId="4" fillId="15" borderId="28" xfId="0" applyFont="1" applyFill="1" applyBorder="1" applyAlignment="1">
      <alignment horizontal="center" vertical="center" wrapText="1"/>
    </xf>
    <xf numFmtId="0" fontId="9" fillId="15" borderId="24" xfId="0" applyFont="1" applyFill="1" applyBorder="1" applyAlignment="1">
      <alignment horizontal="center" vertical="center" wrapText="1"/>
    </xf>
    <xf numFmtId="0" fontId="5" fillId="0" borderId="18" xfId="0" applyFont="1" applyBorder="1" applyAlignment="1" applyProtection="1">
      <alignment horizontal="center" vertical="center" wrapText="1"/>
      <protection locked="0"/>
    </xf>
    <xf numFmtId="1" fontId="5" fillId="0" borderId="18" xfId="0" applyNumberFormat="1" applyFont="1" applyBorder="1" applyAlignment="1" applyProtection="1">
      <alignment horizontal="center" vertical="center" wrapText="1"/>
      <protection locked="0"/>
    </xf>
    <xf numFmtId="0" fontId="9" fillId="9" borderId="24" xfId="0" applyFont="1" applyFill="1" applyBorder="1" applyAlignment="1">
      <alignment horizontal="center" vertical="center" wrapText="1"/>
    </xf>
    <xf numFmtId="14" fontId="4" fillId="9" borderId="2" xfId="0" applyNumberFormat="1" applyFont="1" applyFill="1" applyBorder="1" applyAlignment="1">
      <alignment horizontal="center" vertical="center" wrapText="1"/>
    </xf>
    <xf numFmtId="14" fontId="2" fillId="9" borderId="2" xfId="0" applyNumberFormat="1" applyFont="1" applyFill="1" applyBorder="1" applyAlignment="1">
      <alignment horizontal="center" vertical="center" wrapText="1"/>
    </xf>
    <xf numFmtId="14" fontId="9" fillId="9" borderId="24" xfId="0" applyNumberFormat="1" applyFont="1" applyFill="1" applyBorder="1" applyAlignment="1">
      <alignment horizontal="center" vertical="center" wrapText="1"/>
    </xf>
    <xf numFmtId="49" fontId="9" fillId="9" borderId="1" xfId="0" applyNumberFormat="1" applyFont="1" applyFill="1" applyBorder="1" applyAlignment="1">
      <alignment horizontal="center" vertical="center" wrapText="1"/>
    </xf>
    <xf numFmtId="0" fontId="4" fillId="9" borderId="28"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9" fillId="9" borderId="36" xfId="0" applyFont="1" applyFill="1" applyBorder="1" applyAlignment="1">
      <alignment horizontal="center" vertical="center" wrapText="1"/>
    </xf>
    <xf numFmtId="0" fontId="1" fillId="0" borderId="0" xfId="0" applyFont="1" applyAlignment="1">
      <alignment vertical="center" wrapText="1"/>
    </xf>
    <xf numFmtId="49" fontId="4" fillId="14" borderId="7" xfId="0" applyNumberFormat="1" applyFont="1" applyFill="1" applyBorder="1" applyAlignment="1" applyProtection="1">
      <alignment horizontal="center" vertical="center" wrapText="1"/>
      <protection locked="0"/>
    </xf>
    <xf numFmtId="164" fontId="7" fillId="14" borderId="2" xfId="0" applyNumberFormat="1" applyFont="1" applyFill="1" applyBorder="1" applyAlignment="1" applyProtection="1">
      <alignment horizontal="center" vertical="center" wrapText="1"/>
      <protection locked="0"/>
    </xf>
    <xf numFmtId="164" fontId="2" fillId="14" borderId="2" xfId="0" applyNumberFormat="1" applyFont="1" applyFill="1" applyBorder="1" applyAlignment="1" applyProtection="1">
      <alignment horizontal="center" vertical="center" wrapText="1"/>
      <protection locked="0"/>
    </xf>
    <xf numFmtId="164" fontId="23" fillId="14" borderId="24" xfId="0" applyNumberFormat="1" applyFont="1" applyFill="1" applyBorder="1" applyAlignment="1" applyProtection="1">
      <alignment horizontal="center" vertical="center" wrapText="1"/>
      <protection locked="0"/>
    </xf>
    <xf numFmtId="0" fontId="4" fillId="14" borderId="1" xfId="0" applyFont="1" applyFill="1" applyBorder="1" applyAlignment="1" applyProtection="1">
      <alignment horizontal="center" vertical="center" wrapText="1"/>
      <protection locked="0"/>
    </xf>
    <xf numFmtId="0" fontId="4" fillId="14" borderId="2" xfId="0" applyFont="1" applyFill="1" applyBorder="1" applyAlignment="1" applyProtection="1">
      <alignment horizontal="center" vertical="center" wrapText="1"/>
      <protection locked="0"/>
    </xf>
    <xf numFmtId="49" fontId="25" fillId="14" borderId="30" xfId="0" applyNumberFormat="1" applyFont="1" applyFill="1" applyBorder="1" applyAlignment="1" applyProtection="1">
      <alignment horizontal="center" vertical="center"/>
      <protection locked="0"/>
    </xf>
    <xf numFmtId="49" fontId="7" fillId="14" borderId="18" xfId="0" applyNumberFormat="1" applyFont="1" applyFill="1" applyBorder="1" applyAlignment="1" applyProtection="1">
      <alignment horizontal="center" vertical="center" wrapText="1"/>
      <protection locked="0"/>
    </xf>
    <xf numFmtId="0" fontId="24" fillId="15" borderId="4" xfId="0" applyFont="1" applyFill="1" applyBorder="1" applyAlignment="1">
      <alignment vertical="center"/>
    </xf>
    <xf numFmtId="0" fontId="4" fillId="15" borderId="2" xfId="0" applyFont="1" applyFill="1" applyBorder="1" applyAlignment="1">
      <alignment horizontal="center" vertical="center" wrapText="1"/>
    </xf>
    <xf numFmtId="0" fontId="25" fillId="9" borderId="4" xfId="0" applyFont="1" applyFill="1" applyBorder="1" applyAlignment="1">
      <alignment vertical="center"/>
    </xf>
    <xf numFmtId="49" fontId="41" fillId="6" borderId="9" xfId="0" applyNumberFormat="1" applyFont="1" applyFill="1" applyBorder="1" applyAlignment="1">
      <alignment horizontal="center" vertical="center" wrapText="1"/>
    </xf>
    <xf numFmtId="49" fontId="41" fillId="6" borderId="1" xfId="0" applyNumberFormat="1" applyFont="1" applyFill="1" applyBorder="1" applyAlignment="1">
      <alignment horizontal="center" vertical="center" wrapText="1"/>
    </xf>
    <xf numFmtId="0" fontId="41" fillId="6" borderId="1" xfId="0" applyFont="1" applyFill="1" applyBorder="1" applyAlignment="1">
      <alignment horizontal="center" vertical="center" wrapText="1"/>
    </xf>
    <xf numFmtId="0" fontId="41" fillId="6" borderId="2" xfId="0" applyFont="1" applyFill="1" applyBorder="1" applyAlignment="1">
      <alignment horizontal="center" vertical="center" wrapText="1"/>
    </xf>
    <xf numFmtId="49" fontId="41" fillId="8" borderId="1" xfId="0" applyNumberFormat="1" applyFont="1" applyFill="1" applyBorder="1" applyAlignment="1">
      <alignment horizontal="center" vertical="center" wrapText="1"/>
    </xf>
    <xf numFmtId="49" fontId="41" fillId="2" borderId="36" xfId="0" applyNumberFormat="1" applyFont="1" applyFill="1" applyBorder="1" applyAlignment="1">
      <alignment horizontal="center" vertical="center" wrapText="1"/>
    </xf>
    <xf numFmtId="0" fontId="41" fillId="6" borderId="5" xfId="0" applyFont="1" applyFill="1" applyBorder="1" applyAlignment="1">
      <alignment horizontal="center" vertical="center" wrapText="1"/>
    </xf>
    <xf numFmtId="0" fontId="41" fillId="6" borderId="36" xfId="0" applyFont="1" applyFill="1" applyBorder="1" applyAlignment="1">
      <alignment horizontal="center" vertical="center" wrapText="1"/>
    </xf>
    <xf numFmtId="0" fontId="41" fillId="8" borderId="34" xfId="0" applyFont="1" applyFill="1" applyBorder="1" applyAlignment="1">
      <alignment horizontal="center" vertical="center" wrapText="1"/>
    </xf>
    <xf numFmtId="49" fontId="4" fillId="4" borderId="2" xfId="0" applyNumberFormat="1" applyFont="1" applyFill="1" applyBorder="1" applyAlignment="1">
      <alignment horizontal="center" vertical="center" wrapText="1"/>
    </xf>
    <xf numFmtId="49" fontId="4" fillId="4" borderId="28" xfId="0" applyNumberFormat="1" applyFont="1" applyFill="1" applyBorder="1" applyAlignment="1">
      <alignment horizontal="center" vertical="center" wrapText="1"/>
    </xf>
    <xf numFmtId="0" fontId="4" fillId="14" borderId="1" xfId="0" applyFont="1" applyFill="1" applyBorder="1" applyAlignment="1">
      <alignment horizontal="center" vertical="center" wrapText="1"/>
    </xf>
    <xf numFmtId="0" fontId="4" fillId="14" borderId="5" xfId="0" applyFont="1" applyFill="1" applyBorder="1" applyAlignment="1">
      <alignment horizontal="center" vertical="center" wrapText="1"/>
    </xf>
    <xf numFmtId="49" fontId="4" fillId="14" borderId="2" xfId="0" applyNumberFormat="1" applyFont="1" applyFill="1" applyBorder="1" applyAlignment="1" applyProtection="1">
      <alignment horizontal="center" vertical="center" wrapText="1"/>
      <protection locked="0"/>
    </xf>
    <xf numFmtId="0" fontId="4" fillId="3" borderId="9" xfId="0" applyFont="1" applyFill="1" applyBorder="1" applyAlignment="1">
      <alignment horizontal="center" vertical="center" wrapText="1"/>
    </xf>
    <xf numFmtId="0" fontId="4" fillId="10" borderId="2" xfId="0" applyFont="1" applyFill="1" applyBorder="1" applyAlignment="1">
      <alignment horizontal="center" vertical="center" wrapText="1"/>
    </xf>
    <xf numFmtId="49" fontId="4" fillId="6" borderId="9" xfId="0" applyNumberFormat="1"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49" fontId="4" fillId="6" borderId="2" xfId="0" applyNumberFormat="1"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28" xfId="0" applyFont="1" applyFill="1" applyBorder="1" applyAlignment="1">
      <alignment horizontal="center" vertical="center" wrapText="1"/>
    </xf>
    <xf numFmtId="49" fontId="4" fillId="7" borderId="9" xfId="0"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49" fontId="4" fillId="7" borderId="28" xfId="0" applyNumberFormat="1" applyFont="1" applyFill="1" applyBorder="1" applyAlignment="1">
      <alignment horizontal="center" vertical="center" wrapText="1"/>
    </xf>
    <xf numFmtId="0" fontId="4" fillId="7" borderId="28" xfId="0" applyFont="1" applyFill="1" applyBorder="1" applyAlignment="1">
      <alignment horizontal="center" vertical="center" wrapText="1"/>
    </xf>
    <xf numFmtId="0" fontId="4" fillId="14" borderId="9" xfId="0" applyFont="1" applyFill="1" applyBorder="1" applyAlignment="1" applyProtection="1">
      <alignment horizontal="center" vertical="center" wrapText="1"/>
      <protection locked="0"/>
    </xf>
    <xf numFmtId="14" fontId="4" fillId="8" borderId="9" xfId="0" applyNumberFormat="1" applyFont="1" applyFill="1" applyBorder="1" applyAlignment="1" applyProtection="1">
      <alignment horizontal="center" vertical="center" wrapText="1"/>
      <protection locked="0"/>
    </xf>
    <xf numFmtId="14" fontId="4" fillId="8" borderId="2" xfId="0" applyNumberFormat="1" applyFont="1" applyFill="1" applyBorder="1" applyAlignment="1" applyProtection="1">
      <alignment horizontal="center" vertical="center" wrapText="1"/>
      <protection locked="0"/>
    </xf>
    <xf numFmtId="49" fontId="4" fillId="8" borderId="1" xfId="0" applyNumberFormat="1" applyFont="1" applyFill="1" applyBorder="1" applyAlignment="1" applyProtection="1">
      <alignment horizontal="center" vertical="center" wrapText="1"/>
      <protection locked="0"/>
    </xf>
    <xf numFmtId="0" fontId="4" fillId="8" borderId="28" xfId="0" applyFont="1" applyFill="1" applyBorder="1" applyAlignment="1" applyProtection="1">
      <alignment horizontal="center" vertical="center" wrapText="1"/>
      <protection locked="0"/>
    </xf>
    <xf numFmtId="49" fontId="4" fillId="8" borderId="1" xfId="0" applyNumberFormat="1" applyFont="1" applyFill="1" applyBorder="1" applyAlignment="1">
      <alignment horizontal="center" vertical="center" wrapText="1"/>
    </xf>
    <xf numFmtId="49" fontId="4" fillId="8" borderId="2" xfId="0" applyNumberFormat="1" applyFont="1" applyFill="1" applyBorder="1" applyAlignment="1">
      <alignment horizontal="center" vertical="center" wrapText="1"/>
    </xf>
    <xf numFmtId="0" fontId="4" fillId="8" borderId="5" xfId="0" applyFont="1" applyFill="1" applyBorder="1" applyAlignment="1" applyProtection="1">
      <alignment horizontal="center" vertical="center" wrapText="1"/>
      <protection locked="0"/>
    </xf>
    <xf numFmtId="0" fontId="4" fillId="8" borderId="2" xfId="0" applyFont="1" applyFill="1" applyBorder="1" applyAlignment="1">
      <alignment horizontal="center" vertical="center" wrapText="1"/>
    </xf>
    <xf numFmtId="49" fontId="4" fillId="14" borderId="5" xfId="0" applyNumberFormat="1" applyFont="1" applyFill="1" applyBorder="1" applyAlignment="1" applyProtection="1">
      <alignment horizontal="center" vertical="center" wrapText="1"/>
      <protection locked="0"/>
    </xf>
    <xf numFmtId="0" fontId="4" fillId="14" borderId="5" xfId="0" applyFont="1" applyFill="1" applyBorder="1" applyAlignment="1" applyProtection="1">
      <alignment horizontal="center" vertical="center" wrapText="1"/>
      <protection locked="0"/>
    </xf>
    <xf numFmtId="1" fontId="4" fillId="14" borderId="5" xfId="0" applyNumberFormat="1" applyFont="1" applyFill="1" applyBorder="1" applyAlignment="1" applyProtection="1">
      <alignment horizontal="center" vertical="center" wrapText="1"/>
      <protection locked="0"/>
    </xf>
    <xf numFmtId="164" fontId="4" fillId="14" borderId="1" xfId="0" applyNumberFormat="1" applyFont="1" applyFill="1" applyBorder="1" applyAlignment="1" applyProtection="1">
      <alignment horizontal="center" vertical="center" wrapText="1"/>
      <protection locked="0"/>
    </xf>
    <xf numFmtId="164" fontId="4" fillId="14" borderId="2" xfId="0" applyNumberFormat="1" applyFont="1" applyFill="1" applyBorder="1" applyAlignment="1" applyProtection="1">
      <alignment horizontal="center" vertical="center" wrapText="1"/>
      <protection locked="0"/>
    </xf>
    <xf numFmtId="0" fontId="4" fillId="14" borderId="18" xfId="0" applyFont="1" applyFill="1" applyBorder="1" applyAlignment="1" applyProtection="1">
      <alignment horizontal="center" vertical="center" wrapText="1"/>
      <protection locked="0"/>
    </xf>
    <xf numFmtId="14" fontId="4" fillId="15" borderId="9" xfId="0" applyNumberFormat="1" applyFont="1" applyFill="1" applyBorder="1" applyAlignment="1">
      <alignment horizontal="center" vertical="center" wrapText="1"/>
    </xf>
    <xf numFmtId="14" fontId="4" fillId="15" borderId="2" xfId="0" applyNumberFormat="1" applyFont="1" applyFill="1" applyBorder="1" applyAlignment="1">
      <alignment horizontal="center" vertical="center" wrapText="1"/>
    </xf>
    <xf numFmtId="49" fontId="4" fillId="15" borderId="1" xfId="0" applyNumberFormat="1" applyFont="1" applyFill="1" applyBorder="1" applyAlignment="1">
      <alignment horizontal="center" vertical="center" wrapText="1"/>
    </xf>
    <xf numFmtId="49" fontId="4" fillId="15" borderId="2" xfId="0" applyNumberFormat="1" applyFont="1" applyFill="1" applyBorder="1" applyAlignment="1">
      <alignment horizontal="center" vertical="center" wrapText="1"/>
    </xf>
    <xf numFmtId="1" fontId="4" fillId="14" borderId="1" xfId="0" applyNumberFormat="1" applyFont="1" applyFill="1" applyBorder="1" applyAlignment="1" applyProtection="1">
      <alignment horizontal="center" vertical="center" wrapText="1"/>
      <protection locked="0"/>
    </xf>
    <xf numFmtId="2" fontId="4" fillId="14" borderId="5" xfId="0" applyNumberFormat="1" applyFont="1" applyFill="1" applyBorder="1" applyAlignment="1" applyProtection="1">
      <alignment horizontal="center" vertical="center" wrapText="1"/>
      <protection locked="0"/>
    </xf>
    <xf numFmtId="2" fontId="4" fillId="14" borderId="2" xfId="0" applyNumberFormat="1" applyFont="1" applyFill="1" applyBorder="1" applyAlignment="1" applyProtection="1">
      <alignment horizontal="center" vertical="center" wrapText="1"/>
      <protection locked="0"/>
    </xf>
    <xf numFmtId="49" fontId="4" fillId="14" borderId="28" xfId="0" applyNumberFormat="1" applyFont="1" applyFill="1" applyBorder="1" applyAlignment="1" applyProtection="1">
      <alignment horizontal="center" vertical="center" wrapText="1"/>
      <protection locked="0"/>
    </xf>
    <xf numFmtId="2" fontId="4" fillId="14" borderId="1" xfId="0" applyNumberFormat="1" applyFont="1" applyFill="1" applyBorder="1" applyAlignment="1" applyProtection="1">
      <alignment horizontal="center" vertical="center" wrapText="1"/>
      <protection locked="0"/>
    </xf>
    <xf numFmtId="49" fontId="4" fillId="14" borderId="18" xfId="0" applyNumberFormat="1" applyFont="1" applyFill="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49" fontId="11" fillId="0" borderId="0" xfId="0" applyNumberFormat="1" applyFont="1" applyAlignment="1" applyProtection="1">
      <alignment horizontal="left" vertical="center"/>
      <protection locked="0"/>
    </xf>
    <xf numFmtId="49" fontId="24" fillId="0" borderId="0" xfId="0" applyNumberFormat="1" applyFont="1" applyAlignment="1" applyProtection="1">
      <alignment horizontal="center" vertical="center"/>
      <protection locked="0"/>
    </xf>
    <xf numFmtId="49" fontId="7"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49" fontId="5" fillId="14" borderId="35" xfId="0" applyNumberFormat="1" applyFont="1" applyFill="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5" fillId="0" borderId="1" xfId="0" applyFont="1" applyBorder="1" applyAlignment="1">
      <alignment horizontal="left" vertical="center" wrapText="1"/>
    </xf>
    <xf numFmtId="0" fontId="21" fillId="0" borderId="1" xfId="0" applyFont="1" applyBorder="1" applyAlignment="1">
      <alignment horizontal="left" vertical="center" wrapText="1"/>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0" fontId="20" fillId="0" borderId="38" xfId="0" applyFont="1" applyBorder="1" applyAlignment="1">
      <alignment horizontal="left" vertical="center" wrapText="1"/>
    </xf>
    <xf numFmtId="0" fontId="1" fillId="0" borderId="38" xfId="0" applyFont="1" applyBorder="1" applyAlignment="1">
      <alignment horizontal="left" vertical="center" wrapText="1"/>
    </xf>
    <xf numFmtId="0" fontId="14" fillId="0" borderId="38" xfId="0" applyFont="1" applyBorder="1" applyAlignment="1">
      <alignment horizontal="left" vertical="center" wrapText="1"/>
    </xf>
    <xf numFmtId="0" fontId="46" fillId="0" borderId="1" xfId="0" applyFont="1" applyBorder="1" applyAlignment="1">
      <alignment horizontal="left" vertical="center" wrapText="1"/>
    </xf>
    <xf numFmtId="0" fontId="14" fillId="0" borderId="1" xfId="0" applyFont="1" applyBorder="1" applyAlignment="1">
      <alignment horizontal="left"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1" xfId="0" applyFont="1" applyBorder="1" applyAlignment="1">
      <alignment horizontal="left" vertical="center" wrapText="1"/>
    </xf>
    <xf numFmtId="0" fontId="1" fillId="0" borderId="41" xfId="0" applyFont="1" applyBorder="1" applyAlignment="1">
      <alignment horizontal="left" vertical="center" wrapText="1"/>
    </xf>
    <xf numFmtId="0" fontId="14" fillId="0" borderId="41" xfId="0" applyFont="1" applyBorder="1" applyAlignment="1">
      <alignment horizontal="left" vertical="center" wrapText="1"/>
    </xf>
    <xf numFmtId="0" fontId="21" fillId="0" borderId="43" xfId="0" applyFont="1" applyBorder="1" applyAlignment="1">
      <alignment horizontal="center" vertical="center" wrapText="1"/>
    </xf>
    <xf numFmtId="0" fontId="21" fillId="0" borderId="1" xfId="0" applyFont="1" applyBorder="1" applyAlignment="1">
      <alignment horizontal="center" vertical="center" wrapText="1"/>
    </xf>
    <xf numFmtId="0" fontId="20" fillId="0" borderId="1" xfId="0" applyFont="1" applyBorder="1" applyAlignment="1">
      <alignment horizontal="left" vertical="center" wrapText="1"/>
    </xf>
    <xf numFmtId="0" fontId="21" fillId="14" borderId="37" xfId="0" applyFont="1" applyFill="1" applyBorder="1" applyAlignment="1">
      <alignment horizontal="center" vertical="center" wrapText="1"/>
    </xf>
    <xf numFmtId="0" fontId="21" fillId="14" borderId="38" xfId="0" applyFont="1" applyFill="1" applyBorder="1" applyAlignment="1">
      <alignment horizontal="center" vertical="center" wrapText="1"/>
    </xf>
    <xf numFmtId="0" fontId="20" fillId="14" borderId="38" xfId="0" applyFont="1" applyFill="1" applyBorder="1" applyAlignment="1">
      <alignment horizontal="left" vertical="center" wrapText="1"/>
    </xf>
    <xf numFmtId="0" fontId="1" fillId="14" borderId="38" xfId="0" applyFont="1" applyFill="1" applyBorder="1" applyAlignment="1">
      <alignment horizontal="left" vertical="center" wrapText="1"/>
    </xf>
    <xf numFmtId="0" fontId="14" fillId="14" borderId="38" xfId="0" applyFont="1" applyFill="1" applyBorder="1" applyAlignment="1">
      <alignment horizontal="left" vertical="center" wrapText="1"/>
    </xf>
    <xf numFmtId="0" fontId="53" fillId="0" borderId="1" xfId="0" applyFont="1" applyBorder="1" applyAlignment="1">
      <alignment horizontal="left" vertical="center"/>
    </xf>
    <xf numFmtId="0" fontId="1" fillId="0" borderId="1" xfId="0" applyFont="1" applyBorder="1" applyAlignment="1">
      <alignment wrapText="1"/>
    </xf>
    <xf numFmtId="0" fontId="20" fillId="0" borderId="1" xfId="0" applyFont="1" applyBorder="1" applyAlignment="1">
      <alignment horizontal="center" vertical="center" wrapText="1"/>
    </xf>
    <xf numFmtId="0" fontId="20" fillId="0" borderId="1" xfId="0" applyFont="1" applyBorder="1"/>
    <xf numFmtId="49" fontId="24" fillId="8" borderId="4" xfId="0" applyNumberFormat="1" applyFont="1" applyFill="1" applyBorder="1" applyAlignment="1">
      <alignment horizontal="center" vertical="center"/>
    </xf>
    <xf numFmtId="49" fontId="24" fillId="14" borderId="7" xfId="0" applyNumberFormat="1" applyFont="1" applyFill="1" applyBorder="1" applyAlignment="1">
      <alignment horizontal="center" vertical="center"/>
    </xf>
    <xf numFmtId="49" fontId="24" fillId="14" borderId="19" xfId="0" applyNumberFormat="1" applyFont="1" applyFill="1" applyBorder="1" applyAlignment="1">
      <alignment horizontal="center" vertical="center"/>
    </xf>
    <xf numFmtId="49" fontId="24" fillId="15" borderId="4" xfId="0" applyNumberFormat="1" applyFont="1" applyFill="1" applyBorder="1" applyAlignment="1">
      <alignment vertical="center"/>
    </xf>
    <xf numFmtId="49" fontId="25" fillId="9" borderId="4" xfId="0" applyNumberFormat="1" applyFont="1" applyFill="1" applyBorder="1" applyAlignment="1">
      <alignment horizontal="center" vertical="center"/>
    </xf>
    <xf numFmtId="49" fontId="25" fillId="12" borderId="27" xfId="0" applyNumberFormat="1" applyFont="1" applyFill="1" applyBorder="1" applyAlignment="1">
      <alignment horizontal="center" vertical="center"/>
    </xf>
    <xf numFmtId="49" fontId="25" fillId="14" borderId="1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wrapText="1"/>
    </xf>
    <xf numFmtId="49" fontId="7" fillId="4" borderId="22" xfId="0" applyNumberFormat="1" applyFont="1" applyFill="1" applyBorder="1" applyAlignment="1">
      <alignment horizontal="center" vertical="center" wrapText="1"/>
    </xf>
    <xf numFmtId="49" fontId="4" fillId="4" borderId="4"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wrapText="1"/>
    </xf>
    <xf numFmtId="49" fontId="4" fillId="14" borderId="3" xfId="0" applyNumberFormat="1" applyFont="1" applyFill="1" applyBorder="1" applyAlignment="1">
      <alignment horizontal="center" vertical="center" wrapText="1"/>
    </xf>
    <xf numFmtId="49" fontId="4" fillId="14" borderId="4" xfId="0" applyNumberFormat="1" applyFont="1" applyFill="1" applyBorder="1" applyAlignment="1">
      <alignment horizontal="center" vertical="center" wrapText="1"/>
    </xf>
    <xf numFmtId="49" fontId="4" fillId="14" borderId="19" xfId="0" applyNumberFormat="1" applyFont="1" applyFill="1" applyBorder="1" applyAlignment="1">
      <alignment horizontal="center" vertical="center" wrapText="1"/>
    </xf>
    <xf numFmtId="49" fontId="7" fillId="3" borderId="3" xfId="0" applyNumberFormat="1" applyFont="1" applyFill="1" applyBorder="1" applyAlignment="1">
      <alignment horizontal="center" vertical="center" wrapText="1"/>
    </xf>
    <xf numFmtId="49" fontId="7"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49" fontId="7" fillId="3" borderId="5"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49" fontId="4" fillId="5" borderId="18" xfId="0" applyNumberFormat="1" applyFont="1" applyFill="1" applyBorder="1" applyAlignment="1">
      <alignment horizontal="center" vertical="center" wrapText="1"/>
    </xf>
    <xf numFmtId="49" fontId="4" fillId="7" borderId="2" xfId="0" applyNumberFormat="1" applyFont="1" applyFill="1" applyBorder="1" applyAlignment="1">
      <alignment horizontal="center" vertical="center" wrapText="1"/>
    </xf>
    <xf numFmtId="49" fontId="7" fillId="14" borderId="9" xfId="0" applyNumberFormat="1" applyFont="1" applyFill="1" applyBorder="1" applyAlignment="1">
      <alignment horizontal="center" vertical="center" wrapText="1"/>
    </xf>
    <xf numFmtId="49" fontId="7" fillId="14" borderId="1" xfId="0" applyNumberFormat="1" applyFont="1" applyFill="1" applyBorder="1" applyAlignment="1">
      <alignment horizontal="center" vertical="center" wrapText="1"/>
    </xf>
    <xf numFmtId="49" fontId="7" fillId="14" borderId="2" xfId="0" applyNumberFormat="1" applyFont="1" applyFill="1" applyBorder="1" applyAlignment="1">
      <alignment horizontal="center" vertical="center" wrapText="1"/>
    </xf>
    <xf numFmtId="49" fontId="7" fillId="8" borderId="9" xfId="0" applyNumberFormat="1" applyFont="1" applyFill="1" applyBorder="1" applyAlignment="1">
      <alignment horizontal="center" vertical="center" wrapText="1"/>
    </xf>
    <xf numFmtId="49" fontId="7" fillId="8" borderId="5" xfId="0" applyNumberFormat="1" applyFont="1" applyFill="1" applyBorder="1" applyAlignment="1">
      <alignment horizontal="center" vertical="center" wrapText="1"/>
    </xf>
    <xf numFmtId="49" fontId="7" fillId="14" borderId="5" xfId="0" applyNumberFormat="1" applyFont="1" applyFill="1" applyBorder="1" applyAlignment="1">
      <alignment horizontal="center" vertical="center" wrapText="1"/>
    </xf>
    <xf numFmtId="49" fontId="7" fillId="14" borderId="18" xfId="0" applyNumberFormat="1" applyFont="1" applyFill="1" applyBorder="1" applyAlignment="1">
      <alignment horizontal="center" vertical="center" wrapText="1"/>
    </xf>
    <xf numFmtId="49" fontId="7" fillId="15" borderId="10" xfId="0" applyNumberFormat="1" applyFont="1" applyFill="1" applyBorder="1" applyAlignment="1">
      <alignment horizontal="center" vertical="center" wrapText="1"/>
    </xf>
    <xf numFmtId="49" fontId="7" fillId="15" borderId="5" xfId="0" applyNumberFormat="1" applyFont="1" applyFill="1" applyBorder="1" applyAlignment="1">
      <alignment horizontal="center" vertical="center" wrapText="1"/>
    </xf>
    <xf numFmtId="49" fontId="7" fillId="14" borderId="28" xfId="0" applyNumberFormat="1" applyFont="1" applyFill="1" applyBorder="1" applyAlignment="1">
      <alignment horizontal="center" vertical="center" wrapText="1"/>
    </xf>
    <xf numFmtId="49" fontId="4" fillId="9" borderId="10" xfId="0" applyNumberFormat="1" applyFont="1" applyFill="1" applyBorder="1" applyAlignment="1">
      <alignment horizontal="center" vertical="center" wrapText="1"/>
    </xf>
    <xf numFmtId="49" fontId="4" fillId="9" borderId="5" xfId="0" applyNumberFormat="1" applyFont="1" applyFill="1" applyBorder="1" applyAlignment="1">
      <alignment horizontal="center" vertical="center" wrapText="1"/>
    </xf>
    <xf numFmtId="49" fontId="4" fillId="11" borderId="9" xfId="0" applyNumberFormat="1" applyFont="1" applyFill="1" applyBorder="1" applyAlignment="1">
      <alignment horizontal="center" vertical="center" wrapText="1"/>
    </xf>
    <xf numFmtId="49" fontId="7" fillId="14" borderId="31"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 fillId="4" borderId="9" xfId="0" applyNumberFormat="1" applyFont="1" applyFill="1" applyBorder="1" applyAlignment="1">
      <alignment horizontal="center" vertical="center" wrapText="1"/>
    </xf>
    <xf numFmtId="49" fontId="2" fillId="14" borderId="5" xfId="0" applyNumberFormat="1" applyFont="1" applyFill="1" applyBorder="1" applyAlignment="1">
      <alignment horizontal="center" vertical="center" wrapText="1"/>
    </xf>
    <xf numFmtId="49" fontId="2" fillId="14" borderId="1" xfId="0" applyNumberFormat="1" applyFont="1" applyFill="1" applyBorder="1" applyAlignment="1">
      <alignment horizontal="center" vertical="center" wrapText="1"/>
    </xf>
    <xf numFmtId="49" fontId="2" fillId="14" borderId="18"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49" fontId="2" fillId="10" borderId="18" xfId="0" applyNumberFormat="1" applyFont="1" applyFill="1" applyBorder="1" applyAlignment="1">
      <alignment horizontal="center" vertical="center" wrapText="1"/>
    </xf>
    <xf numFmtId="49" fontId="2" fillId="7" borderId="2" xfId="0" applyNumberFormat="1" applyFont="1" applyFill="1" applyBorder="1" applyAlignment="1">
      <alignment horizontal="center" vertical="center" wrapText="1"/>
    </xf>
    <xf numFmtId="49" fontId="2" fillId="14" borderId="9" xfId="0" applyNumberFormat="1" applyFont="1" applyFill="1" applyBorder="1" applyAlignment="1">
      <alignment horizontal="center" vertical="center" wrapText="1"/>
    </xf>
    <xf numFmtId="49" fontId="2" fillId="14" borderId="2" xfId="0" applyNumberFormat="1" applyFont="1" applyFill="1" applyBorder="1" applyAlignment="1">
      <alignment horizontal="center" vertical="center" wrapText="1"/>
    </xf>
    <xf numFmtId="49" fontId="2" fillId="8" borderId="9" xfId="0" applyNumberFormat="1" applyFont="1" applyFill="1" applyBorder="1" applyAlignment="1">
      <alignment horizontal="center" vertical="center" wrapText="1"/>
    </xf>
    <xf numFmtId="49" fontId="2" fillId="8" borderId="5" xfId="0" applyNumberFormat="1" applyFont="1" applyFill="1" applyBorder="1" applyAlignment="1">
      <alignment horizontal="center" vertical="center" wrapText="1"/>
    </xf>
    <xf numFmtId="49" fontId="2" fillId="15" borderId="10" xfId="0" applyNumberFormat="1" applyFont="1" applyFill="1" applyBorder="1" applyAlignment="1">
      <alignment horizontal="center" vertical="center" wrapText="1"/>
    </xf>
    <xf numFmtId="49" fontId="2" fillId="15" borderId="5" xfId="0" applyNumberFormat="1" applyFont="1" applyFill="1" applyBorder="1" applyAlignment="1">
      <alignment horizontal="center" vertical="center" wrapText="1"/>
    </xf>
    <xf numFmtId="49" fontId="2" fillId="14" borderId="28" xfId="0" applyNumberFormat="1" applyFont="1" applyFill="1" applyBorder="1" applyAlignment="1">
      <alignment horizontal="center" vertical="center" wrapText="1"/>
    </xf>
    <xf numFmtId="49" fontId="2" fillId="9" borderId="10" xfId="0" applyNumberFormat="1" applyFont="1" applyFill="1" applyBorder="1" applyAlignment="1">
      <alignment horizontal="center" vertical="center" wrapText="1"/>
    </xf>
    <xf numFmtId="49" fontId="2" fillId="9" borderId="5" xfId="0" applyNumberFormat="1" applyFont="1" applyFill="1" applyBorder="1" applyAlignment="1">
      <alignment horizontal="center" vertical="center" wrapText="1"/>
    </xf>
    <xf numFmtId="49" fontId="2" fillId="11" borderId="9" xfId="0" applyNumberFormat="1" applyFont="1" applyFill="1" applyBorder="1" applyAlignment="1">
      <alignment horizontal="center" vertical="center" wrapText="1"/>
    </xf>
    <xf numFmtId="49" fontId="2" fillId="14" borderId="31" xfId="0" applyNumberFormat="1" applyFont="1" applyFill="1" applyBorder="1" applyAlignment="1">
      <alignment horizontal="center" vertical="center" wrapText="1"/>
    </xf>
    <xf numFmtId="49" fontId="23" fillId="2" borderId="2" xfId="0" applyNumberFormat="1" applyFont="1" applyFill="1" applyBorder="1" applyAlignment="1">
      <alignment horizontal="center" vertical="center" wrapText="1"/>
    </xf>
    <xf numFmtId="49" fontId="41"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4" borderId="9"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49" fontId="9" fillId="4" borderId="2" xfId="0" applyNumberFormat="1" applyFont="1" applyFill="1" applyBorder="1" applyAlignment="1">
      <alignment horizontal="center" vertical="center" wrapText="1"/>
    </xf>
    <xf numFmtId="49" fontId="23" fillId="14" borderId="5" xfId="0" applyNumberFormat="1" applyFont="1" applyFill="1" applyBorder="1" applyAlignment="1">
      <alignment horizontal="center" vertical="center" wrapText="1"/>
    </xf>
    <xf numFmtId="49" fontId="23" fillId="14" borderId="1" xfId="0" applyNumberFormat="1" applyFont="1" applyFill="1" applyBorder="1" applyAlignment="1">
      <alignment horizontal="center" vertical="center" wrapText="1"/>
    </xf>
    <xf numFmtId="49" fontId="23" fillId="14" borderId="18" xfId="0" applyNumberFormat="1" applyFont="1" applyFill="1" applyBorder="1" applyAlignment="1">
      <alignment horizontal="center" vertical="center" wrapText="1"/>
    </xf>
    <xf numFmtId="49" fontId="9" fillId="3" borderId="5" xfId="0" applyNumberFormat="1" applyFont="1" applyFill="1" applyBorder="1" applyAlignment="1">
      <alignment horizontal="center" vertical="center" wrapText="1"/>
    </xf>
    <xf numFmtId="49" fontId="35" fillId="3" borderId="1" xfId="0" applyNumberFormat="1" applyFont="1" applyFill="1" applyBorder="1" applyAlignment="1">
      <alignment horizontal="center" vertical="center" wrapText="1"/>
    </xf>
    <xf numFmtId="49" fontId="8" fillId="3" borderId="5" xfId="0" applyNumberFormat="1" applyFont="1" applyFill="1" applyBorder="1" applyAlignment="1">
      <alignment horizontal="center" vertical="center" wrapText="1"/>
    </xf>
    <xf numFmtId="49" fontId="8" fillId="3" borderId="31" xfId="0" applyNumberFormat="1" applyFont="1" applyFill="1" applyBorder="1" applyAlignment="1">
      <alignment horizontal="center" vertical="center" wrapText="1"/>
    </xf>
    <xf numFmtId="49" fontId="8" fillId="3" borderId="18" xfId="0" applyNumberFormat="1" applyFont="1" applyFill="1" applyBorder="1" applyAlignment="1">
      <alignment horizontal="center" vertical="center" wrapText="1"/>
    </xf>
    <xf numFmtId="49" fontId="9" fillId="3" borderId="2" xfId="0" applyNumberFormat="1" applyFont="1" applyFill="1" applyBorder="1" applyAlignment="1">
      <alignment horizontal="center" vertical="center" wrapText="1"/>
    </xf>
    <xf numFmtId="49" fontId="8" fillId="3" borderId="2" xfId="0" applyNumberFormat="1" applyFont="1" applyFill="1" applyBorder="1" applyAlignment="1">
      <alignment horizontal="center" vertical="center" wrapText="1"/>
    </xf>
    <xf numFmtId="49" fontId="8" fillId="5" borderId="1" xfId="0" applyNumberFormat="1" applyFont="1" applyFill="1" applyBorder="1" applyAlignment="1">
      <alignment horizontal="center" vertical="center" wrapText="1"/>
    </xf>
    <xf numFmtId="49" fontId="9" fillId="5" borderId="1" xfId="0" applyNumberFormat="1" applyFont="1" applyFill="1" applyBorder="1" applyAlignment="1">
      <alignment horizontal="center" vertical="center" wrapText="1"/>
    </xf>
    <xf numFmtId="49" fontId="8" fillId="5" borderId="18" xfId="0" applyNumberFormat="1" applyFont="1" applyFill="1" applyBorder="1" applyAlignment="1">
      <alignment horizontal="center" vertical="center" wrapText="1"/>
    </xf>
    <xf numFmtId="49" fontId="41" fillId="6" borderId="2" xfId="0" applyNumberFormat="1" applyFont="1" applyFill="1" applyBorder="1" applyAlignment="1">
      <alignment horizontal="center" vertical="center" wrapText="1"/>
    </xf>
    <xf numFmtId="49" fontId="5" fillId="7" borderId="2" xfId="0" applyNumberFormat="1" applyFont="1" applyFill="1" applyBorder="1" applyAlignment="1">
      <alignment horizontal="center" vertical="center" wrapText="1"/>
    </xf>
    <xf numFmtId="49" fontId="23" fillId="14" borderId="9" xfId="0" applyNumberFormat="1" applyFont="1" applyFill="1" applyBorder="1" applyAlignment="1">
      <alignment horizontal="center" vertical="center" wrapText="1"/>
    </xf>
    <xf numFmtId="49" fontId="23" fillId="14" borderId="2" xfId="0" applyNumberFormat="1" applyFont="1" applyFill="1" applyBorder="1" applyAlignment="1">
      <alignment horizontal="center" vertical="center" wrapText="1"/>
    </xf>
    <xf numFmtId="49" fontId="9" fillId="8" borderId="9" xfId="0" applyNumberFormat="1" applyFont="1" applyFill="1" applyBorder="1" applyAlignment="1">
      <alignment horizontal="center" vertical="center" wrapText="1"/>
    </xf>
    <xf numFmtId="49" fontId="41" fillId="8" borderId="5" xfId="0" applyNumberFormat="1" applyFont="1" applyFill="1" applyBorder="1" applyAlignment="1">
      <alignment horizontal="center" vertical="center" wrapText="1"/>
    </xf>
    <xf numFmtId="49" fontId="41" fillId="8" borderId="2" xfId="0" applyNumberFormat="1" applyFont="1" applyFill="1" applyBorder="1" applyAlignment="1">
      <alignment horizontal="center" vertical="center" wrapText="1"/>
    </xf>
    <xf numFmtId="49" fontId="9" fillId="8" borderId="5" xfId="0" applyNumberFormat="1" applyFont="1" applyFill="1" applyBorder="1" applyAlignment="1">
      <alignment horizontal="center" vertical="center" wrapText="1"/>
    </xf>
    <xf numFmtId="49" fontId="5" fillId="14" borderId="18" xfId="0" applyNumberFormat="1" applyFont="1" applyFill="1" applyBorder="1" applyAlignment="1">
      <alignment horizontal="center" vertical="center" wrapText="1"/>
    </xf>
    <xf numFmtId="49" fontId="9" fillId="15" borderId="10" xfId="0" applyNumberFormat="1" applyFont="1" applyFill="1" applyBorder="1" applyAlignment="1">
      <alignment horizontal="center" vertical="center" wrapText="1"/>
    </xf>
    <xf numFmtId="49" fontId="9" fillId="15" borderId="5" xfId="0" applyNumberFormat="1" applyFont="1" applyFill="1" applyBorder="1" applyAlignment="1">
      <alignment horizontal="center" vertical="center" wrapText="1"/>
    </xf>
    <xf numFmtId="49" fontId="8" fillId="15" borderId="2" xfId="0" applyNumberFormat="1" applyFont="1" applyFill="1" applyBorder="1" applyAlignment="1">
      <alignment horizontal="center" vertical="center" wrapText="1"/>
    </xf>
    <xf numFmtId="49" fontId="23" fillId="14" borderId="28" xfId="0" applyNumberFormat="1" applyFont="1" applyFill="1" applyBorder="1" applyAlignment="1">
      <alignment horizontal="center" vertical="center" wrapText="1"/>
    </xf>
    <xf numFmtId="49" fontId="9" fillId="9" borderId="10" xfId="0" applyNumberFormat="1" applyFont="1" applyFill="1" applyBorder="1" applyAlignment="1">
      <alignment horizontal="center" vertical="center" wrapText="1"/>
    </xf>
    <xf numFmtId="49" fontId="9" fillId="9" borderId="5" xfId="0" applyNumberFormat="1" applyFont="1" applyFill="1" applyBorder="1" applyAlignment="1">
      <alignment horizontal="center" vertical="center" wrapText="1"/>
    </xf>
    <xf numFmtId="49" fontId="10" fillId="9" borderId="1" xfId="0" applyNumberFormat="1" applyFont="1" applyFill="1" applyBorder="1" applyAlignment="1">
      <alignment horizontal="center" vertical="center" wrapText="1"/>
    </xf>
    <xf numFmtId="49" fontId="10" fillId="9" borderId="2" xfId="0" applyNumberFormat="1" applyFont="1" applyFill="1" applyBorder="1" applyAlignment="1">
      <alignment horizontal="center" vertical="center" wrapText="1"/>
    </xf>
    <xf numFmtId="49" fontId="5" fillId="14" borderId="28" xfId="0" applyNumberFormat="1" applyFont="1" applyFill="1" applyBorder="1" applyAlignment="1">
      <alignment horizontal="center" vertical="center" wrapText="1"/>
    </xf>
    <xf numFmtId="49" fontId="5" fillId="11" borderId="9" xfId="0" applyNumberFormat="1" applyFont="1" applyFill="1" applyBorder="1" applyAlignment="1">
      <alignment horizontal="center" vertical="center" wrapText="1"/>
    </xf>
    <xf numFmtId="49" fontId="5" fillId="14" borderId="31" xfId="0" applyNumberFormat="1" applyFont="1" applyFill="1" applyBorder="1" applyAlignment="1">
      <alignment horizontal="center" vertical="center" wrapText="1"/>
    </xf>
    <xf numFmtId="0" fontId="1" fillId="0" borderId="46" xfId="0" applyFont="1" applyBorder="1" applyAlignment="1">
      <alignment horizontal="left" vertical="center" wrapText="1"/>
    </xf>
    <xf numFmtId="0" fontId="14" fillId="0" borderId="46" xfId="0" applyFont="1" applyBorder="1" applyAlignment="1">
      <alignment horizontal="left"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20" fillId="0" borderId="46" xfId="0" applyFont="1" applyBorder="1" applyAlignment="1">
      <alignment horizontal="left" vertical="center" wrapText="1"/>
    </xf>
    <xf numFmtId="0" fontId="54" fillId="0" borderId="1" xfId="0" applyFont="1" applyBorder="1" applyAlignment="1">
      <alignment horizontal="left" vertical="center" wrapText="1"/>
    </xf>
    <xf numFmtId="9" fontId="0" fillId="0" borderId="1" xfId="0" applyNumberFormat="1" applyBorder="1" applyAlignment="1">
      <alignment horizontal="left" vertical="center" wrapText="1"/>
    </xf>
    <xf numFmtId="0" fontId="1" fillId="0" borderId="25" xfId="0" applyFont="1" applyBorder="1" applyAlignment="1">
      <alignment horizontal="center" vertical="center" wrapText="1"/>
    </xf>
    <xf numFmtId="0" fontId="1" fillId="0" borderId="25" xfId="0" applyFont="1" applyBorder="1" applyAlignment="1">
      <alignment horizontal="left" vertical="center" wrapText="1"/>
    </xf>
    <xf numFmtId="0" fontId="15" fillId="0" borderId="25" xfId="0" applyFont="1" applyBorder="1" applyAlignment="1">
      <alignment horizontal="left" vertical="center" wrapText="1"/>
    </xf>
    <xf numFmtId="0" fontId="46" fillId="0" borderId="25" xfId="0" applyFont="1" applyBorder="1" applyAlignment="1">
      <alignment horizontal="left" vertical="center" wrapText="1"/>
    </xf>
    <xf numFmtId="9" fontId="0" fillId="0" borderId="25" xfId="0" applyNumberFormat="1" applyBorder="1" applyAlignment="1">
      <alignment horizontal="left" vertical="center" wrapText="1"/>
    </xf>
    <xf numFmtId="0" fontId="0" fillId="0" borderId="38" xfId="0" applyBorder="1" applyAlignment="1">
      <alignment horizontal="left" vertical="center" wrapText="1"/>
    </xf>
    <xf numFmtId="9" fontId="0" fillId="0" borderId="39" xfId="0" applyNumberFormat="1" applyBorder="1" applyAlignment="1">
      <alignment horizontal="left" vertical="center" wrapText="1"/>
    </xf>
    <xf numFmtId="0" fontId="1" fillId="0" borderId="4" xfId="0" applyFont="1" applyBorder="1" applyAlignment="1">
      <alignment horizontal="center" vertical="center" wrapText="1"/>
    </xf>
    <xf numFmtId="0" fontId="1" fillId="0" borderId="4" xfId="0" applyFont="1" applyBorder="1" applyAlignment="1">
      <alignment horizontal="left" vertical="center" wrapText="1"/>
    </xf>
    <xf numFmtId="0" fontId="15" fillId="0" borderId="4" xfId="0" applyFont="1" applyBorder="1" applyAlignment="1">
      <alignment horizontal="left" vertical="center" wrapText="1"/>
    </xf>
    <xf numFmtId="0" fontId="14" fillId="0" borderId="4" xfId="0" applyFont="1" applyBorder="1" applyAlignment="1">
      <alignment horizontal="left" vertical="center" wrapText="1"/>
    </xf>
    <xf numFmtId="9" fontId="0" fillId="0" borderId="4" xfId="0" applyNumberFormat="1" applyBorder="1" applyAlignment="1">
      <alignment horizontal="left" vertical="center" wrapText="1"/>
    </xf>
    <xf numFmtId="0" fontId="0" fillId="0" borderId="25" xfId="0" applyBorder="1" applyAlignment="1">
      <alignment horizontal="left" vertical="center" wrapText="1"/>
    </xf>
    <xf numFmtId="0" fontId="14" fillId="0" borderId="25" xfId="0" applyFont="1" applyBorder="1" applyAlignment="1">
      <alignment horizontal="left" vertical="center" wrapText="1"/>
    </xf>
    <xf numFmtId="0" fontId="15" fillId="0" borderId="26" xfId="0" applyFont="1" applyBorder="1" applyAlignment="1">
      <alignment horizontal="left" vertical="center" wrapText="1"/>
    </xf>
    <xf numFmtId="0" fontId="1" fillId="0" borderId="26" xfId="0" applyFont="1" applyBorder="1" applyAlignment="1">
      <alignment horizontal="left" vertical="center" wrapText="1"/>
    </xf>
    <xf numFmtId="9" fontId="0" fillId="0" borderId="26" xfId="0" applyNumberFormat="1" applyBorder="1" applyAlignment="1">
      <alignment horizontal="left" vertical="center" wrapText="1"/>
    </xf>
    <xf numFmtId="0" fontId="0" fillId="0" borderId="4" xfId="0" applyBorder="1" applyAlignment="1">
      <alignment horizontal="left" vertical="center" wrapText="1"/>
    </xf>
    <xf numFmtId="0" fontId="46" fillId="0" borderId="4" xfId="0" applyFont="1" applyBorder="1" applyAlignment="1">
      <alignment horizontal="left" vertical="center" wrapText="1"/>
    </xf>
    <xf numFmtId="0" fontId="0" fillId="14" borderId="38" xfId="0" applyFill="1" applyBorder="1" applyAlignment="1">
      <alignment horizontal="left" vertical="center" wrapText="1"/>
    </xf>
    <xf numFmtId="9" fontId="0" fillId="14" borderId="39" xfId="0" applyNumberFormat="1" applyFill="1" applyBorder="1" applyAlignment="1">
      <alignment horizontal="left" vertical="center" wrapText="1"/>
    </xf>
    <xf numFmtId="0" fontId="1" fillId="0" borderId="26" xfId="0" applyFont="1" applyBorder="1" applyAlignment="1">
      <alignment horizontal="center" vertical="center" wrapText="1"/>
    </xf>
    <xf numFmtId="0" fontId="0" fillId="0" borderId="26" xfId="0" applyBorder="1" applyAlignment="1">
      <alignment horizontal="left" vertical="center" wrapText="1"/>
    </xf>
    <xf numFmtId="0" fontId="14" fillId="0" borderId="26" xfId="0" applyFont="1" applyBorder="1" applyAlignment="1">
      <alignment horizontal="left" vertical="center" wrapText="1"/>
    </xf>
    <xf numFmtId="0" fontId="0" fillId="0" borderId="41" xfId="0" applyBorder="1" applyAlignment="1">
      <alignment horizontal="left" vertical="center" wrapText="1"/>
    </xf>
    <xf numFmtId="9" fontId="0" fillId="0" borderId="42" xfId="0" applyNumberFormat="1" applyBorder="1" applyAlignment="1">
      <alignment horizontal="left" vertical="center" wrapText="1"/>
    </xf>
    <xf numFmtId="9" fontId="0" fillId="0" borderId="44" xfId="0" applyNumberFormat="1" applyBorder="1" applyAlignment="1">
      <alignment horizontal="left" vertical="center" wrapText="1"/>
    </xf>
    <xf numFmtId="0" fontId="0" fillId="0" borderId="46" xfId="0" applyBorder="1" applyAlignment="1">
      <alignment horizontal="left" vertical="center" wrapText="1"/>
    </xf>
    <xf numFmtId="9" fontId="0" fillId="0" borderId="47" xfId="0" applyNumberFormat="1" applyBorder="1" applyAlignment="1">
      <alignment horizontal="left" vertical="center" wrapText="1"/>
    </xf>
    <xf numFmtId="0" fontId="12" fillId="0" borderId="38" xfId="0" applyFont="1" applyBorder="1" applyAlignment="1">
      <alignment horizontal="left" vertical="center" wrapText="1"/>
    </xf>
    <xf numFmtId="0" fontId="0" fillId="0" borderId="1" xfId="0" applyBorder="1" applyAlignment="1">
      <alignment horizontal="center" vertical="center" wrapText="1"/>
    </xf>
    <xf numFmtId="49" fontId="58" fillId="8" borderId="2" xfId="0" applyNumberFormat="1" applyFont="1" applyFill="1" applyBorder="1" applyAlignment="1">
      <alignment horizontal="center" vertical="center" wrapText="1"/>
    </xf>
    <xf numFmtId="0" fontId="15" fillId="16" borderId="1" xfId="0" applyFont="1" applyFill="1" applyBorder="1" applyAlignment="1">
      <alignment horizontal="left" vertical="center" wrapText="1"/>
    </xf>
    <xf numFmtId="0" fontId="1" fillId="16" borderId="1" xfId="0" applyFont="1" applyFill="1" applyBorder="1" applyAlignment="1">
      <alignment horizontal="left" vertical="center" wrapText="1"/>
    </xf>
    <xf numFmtId="0" fontId="0" fillId="16" borderId="1" xfId="0" applyFill="1" applyBorder="1" applyAlignment="1">
      <alignment horizontal="left" vertical="center" wrapText="1"/>
    </xf>
    <xf numFmtId="49" fontId="0" fillId="0" borderId="11" xfId="0" applyNumberFormat="1" applyBorder="1" applyAlignment="1">
      <alignment horizontal="left" vertical="center"/>
    </xf>
    <xf numFmtId="49" fontId="0" fillId="0" borderId="14" xfId="0" applyNumberFormat="1" applyBorder="1" applyAlignment="1">
      <alignment horizontal="left" vertical="center"/>
    </xf>
    <xf numFmtId="0" fontId="0" fillId="0" borderId="14" xfId="0" applyBorder="1" applyAlignment="1">
      <alignment horizontal="left" vertical="center"/>
    </xf>
    <xf numFmtId="49" fontId="0" fillId="0" borderId="8" xfId="0" applyNumberFormat="1" applyBorder="1" applyAlignment="1">
      <alignment horizontal="left" vertical="center"/>
    </xf>
    <xf numFmtId="49" fontId="0" fillId="0" borderId="0" xfId="0" applyNumberFormat="1" applyAlignment="1">
      <alignment horizontal="left" vertical="center"/>
    </xf>
    <xf numFmtId="0" fontId="0" fillId="0" borderId="0" xfId="0" applyAlignment="1">
      <alignment horizontal="left" vertical="center"/>
    </xf>
    <xf numFmtId="49" fontId="0" fillId="0" borderId="12" xfId="0" applyNumberFormat="1" applyBorder="1" applyAlignment="1">
      <alignment horizontal="left" vertical="center"/>
    </xf>
    <xf numFmtId="0" fontId="0" fillId="0" borderId="8" xfId="0" applyBorder="1" applyAlignment="1">
      <alignment horizontal="left" vertical="center"/>
    </xf>
    <xf numFmtId="2" fontId="0" fillId="0" borderId="14" xfId="0" applyNumberFormat="1" applyBorder="1" applyAlignment="1">
      <alignment horizontal="left" vertical="center"/>
    </xf>
    <xf numFmtId="0" fontId="0" fillId="0" borderId="12" xfId="0" applyBorder="1" applyAlignment="1">
      <alignment horizontal="left" vertical="center"/>
    </xf>
    <xf numFmtId="0" fontId="0" fillId="0" borderId="11" xfId="0" applyBorder="1" applyAlignment="1">
      <alignment horizontal="left" vertical="center"/>
    </xf>
    <xf numFmtId="14" fontId="0" fillId="0" borderId="11" xfId="0" applyNumberFormat="1" applyBorder="1" applyAlignment="1">
      <alignment horizontal="left" vertical="center"/>
    </xf>
    <xf numFmtId="14" fontId="0" fillId="0" borderId="0" xfId="0" applyNumberFormat="1" applyAlignment="1">
      <alignment horizontal="left" vertical="center"/>
    </xf>
    <xf numFmtId="0" fontId="0" fillId="0" borderId="26" xfId="0" applyBorder="1" applyAlignment="1">
      <alignment horizontal="left" vertical="center"/>
    </xf>
    <xf numFmtId="1" fontId="0" fillId="0" borderId="14" xfId="0" applyNumberFormat="1" applyBorder="1" applyAlignment="1">
      <alignment horizontal="left" vertical="center"/>
    </xf>
    <xf numFmtId="164" fontId="0" fillId="0" borderId="0" xfId="0" applyNumberFormat="1" applyAlignment="1">
      <alignment horizontal="left" vertical="center"/>
    </xf>
    <xf numFmtId="1" fontId="0" fillId="0" borderId="0" xfId="0" applyNumberFormat="1" applyAlignment="1">
      <alignment horizontal="left" vertical="center"/>
    </xf>
    <xf numFmtId="164" fontId="0" fillId="0" borderId="8" xfId="0" applyNumberFormat="1" applyBorder="1" applyAlignment="1">
      <alignment horizontal="left" vertical="center"/>
    </xf>
    <xf numFmtId="0" fontId="0" fillId="0" borderId="30" xfId="0" applyBorder="1" applyAlignment="1">
      <alignment horizontal="left" vertical="center"/>
    </xf>
    <xf numFmtId="2" fontId="0" fillId="0" borderId="0" xfId="0" applyNumberFormat="1" applyAlignment="1">
      <alignment horizontal="left" vertical="center"/>
    </xf>
    <xf numFmtId="49" fontId="0" fillId="0" borderId="27" xfId="0" applyNumberFormat="1" applyBorder="1" applyAlignment="1">
      <alignment horizontal="left" vertical="center"/>
    </xf>
    <xf numFmtId="0" fontId="39" fillId="0" borderId="15" xfId="0" applyFont="1" applyBorder="1" applyAlignment="1">
      <alignment horizontal="left" vertical="center"/>
    </xf>
    <xf numFmtId="0" fontId="39" fillId="0" borderId="16" xfId="0" applyFont="1" applyBorder="1" applyAlignment="1">
      <alignment horizontal="left" vertical="center"/>
    </xf>
    <xf numFmtId="0" fontId="39" fillId="0" borderId="17" xfId="0" applyFont="1" applyBorder="1" applyAlignment="1">
      <alignment horizontal="left" vertical="center"/>
    </xf>
    <xf numFmtId="0" fontId="1" fillId="0" borderId="15" xfId="0" applyFont="1" applyBorder="1" applyAlignment="1">
      <alignment horizontal="left" vertical="center" wrapText="1"/>
    </xf>
    <xf numFmtId="0" fontId="22" fillId="0" borderId="16" xfId="0" applyFont="1" applyBorder="1" applyAlignment="1">
      <alignment horizontal="left" vertical="center" wrapText="1"/>
    </xf>
    <xf numFmtId="0" fontId="22" fillId="0" borderId="17" xfId="0" applyFont="1" applyBorder="1" applyAlignment="1">
      <alignment horizontal="left" vertical="center" wrapText="1"/>
    </xf>
    <xf numFmtId="0" fontId="52" fillId="0" borderId="16" xfId="0" applyFont="1" applyBorder="1" applyAlignment="1">
      <alignment horizontal="left" vertical="center" wrapText="1"/>
    </xf>
    <xf numFmtId="0" fontId="52" fillId="0" borderId="17" xfId="0" applyFont="1" applyBorder="1" applyAlignment="1">
      <alignment horizontal="left" vertical="center" wrapText="1"/>
    </xf>
    <xf numFmtId="0" fontId="42" fillId="0" borderId="0" xfId="0" applyFont="1" applyAlignment="1">
      <alignment horizontal="left" vertical="center" wrapText="1"/>
    </xf>
    <xf numFmtId="0" fontId="42" fillId="0" borderId="8" xfId="0" applyFont="1" applyBorder="1" applyAlignment="1">
      <alignment horizontal="left" vertical="center" wrapText="1"/>
    </xf>
    <xf numFmtId="0" fontId="45" fillId="0" borderId="0" xfId="0" applyFont="1" applyAlignment="1">
      <alignment horizontal="left" vertical="center" wrapText="1"/>
    </xf>
    <xf numFmtId="0" fontId="45" fillId="0" borderId="8" xfId="0" applyFont="1" applyBorder="1" applyAlignment="1">
      <alignment horizontal="left" vertical="center" wrapText="1"/>
    </xf>
    <xf numFmtId="49" fontId="24" fillId="4" borderId="13" xfId="0" applyNumberFormat="1" applyFont="1" applyFill="1" applyBorder="1" applyAlignment="1">
      <alignment horizontal="center" vertical="center"/>
    </xf>
    <xf numFmtId="49" fontId="24" fillId="4" borderId="3" xfId="0" applyNumberFormat="1" applyFont="1" applyFill="1" applyBorder="1" applyAlignment="1">
      <alignment horizontal="center" vertical="center"/>
    </xf>
    <xf numFmtId="49" fontId="11" fillId="6" borderId="11" xfId="0" applyNumberFormat="1" applyFont="1" applyFill="1" applyBorder="1" applyAlignment="1">
      <alignment horizontal="left" vertical="center"/>
    </xf>
    <xf numFmtId="49" fontId="11" fillId="6" borderId="0" xfId="0" applyNumberFormat="1" applyFont="1" applyFill="1" applyAlignment="1">
      <alignment horizontal="left" vertical="center"/>
    </xf>
    <xf numFmtId="49" fontId="11" fillId="6" borderId="12" xfId="0" applyNumberFormat="1" applyFont="1" applyFill="1" applyBorder="1" applyAlignment="1">
      <alignment horizontal="left" vertical="center"/>
    </xf>
    <xf numFmtId="49" fontId="24" fillId="14" borderId="7" xfId="0" applyNumberFormat="1" applyFont="1" applyFill="1" applyBorder="1" applyAlignment="1">
      <alignment horizontal="center" vertical="center"/>
    </xf>
    <xf numFmtId="49" fontId="24" fillId="14" borderId="6" xfId="0" applyNumberFormat="1" applyFont="1" applyFill="1" applyBorder="1" applyAlignment="1">
      <alignment horizontal="center" vertical="center"/>
    </xf>
    <xf numFmtId="49" fontId="24" fillId="14" borderId="3" xfId="0" applyNumberFormat="1" applyFont="1" applyFill="1" applyBorder="1" applyAlignment="1">
      <alignment horizontal="center" vertical="center"/>
    </xf>
    <xf numFmtId="49" fontId="28" fillId="2" borderId="11" xfId="0" applyNumberFormat="1" applyFont="1" applyFill="1" applyBorder="1" applyAlignment="1">
      <alignment horizontal="left" vertical="center"/>
    </xf>
    <xf numFmtId="49" fontId="28" fillId="2" borderId="0" xfId="0" applyNumberFormat="1" applyFont="1" applyFill="1" applyAlignment="1">
      <alignment horizontal="left" vertical="center"/>
    </xf>
    <xf numFmtId="49" fontId="28" fillId="2" borderId="12" xfId="0" applyNumberFormat="1" applyFont="1" applyFill="1" applyBorder="1" applyAlignment="1">
      <alignment horizontal="left" vertical="center"/>
    </xf>
    <xf numFmtId="49" fontId="11" fillId="3" borderId="11" xfId="0" applyNumberFormat="1" applyFont="1" applyFill="1" applyBorder="1" applyAlignment="1">
      <alignment horizontal="left" vertical="center"/>
    </xf>
    <xf numFmtId="49" fontId="11" fillId="3" borderId="0" xfId="0" applyNumberFormat="1" applyFont="1" applyFill="1" applyAlignment="1">
      <alignment horizontal="left" vertical="center"/>
    </xf>
    <xf numFmtId="49" fontId="11" fillId="3" borderId="12" xfId="0" applyNumberFormat="1" applyFont="1" applyFill="1" applyBorder="1" applyAlignment="1">
      <alignment horizontal="left" vertical="center"/>
    </xf>
    <xf numFmtId="49" fontId="29" fillId="5" borderId="11" xfId="0" applyNumberFormat="1" applyFont="1" applyFill="1" applyBorder="1" applyAlignment="1">
      <alignment horizontal="left" vertical="center"/>
    </xf>
    <xf numFmtId="49" fontId="29" fillId="5" borderId="0" xfId="0" applyNumberFormat="1" applyFont="1" applyFill="1" applyAlignment="1">
      <alignment horizontal="left" vertical="center"/>
    </xf>
    <xf numFmtId="49" fontId="29" fillId="5" borderId="12" xfId="0" applyNumberFormat="1" applyFont="1" applyFill="1" applyBorder="1" applyAlignment="1">
      <alignment horizontal="left" vertical="center"/>
    </xf>
    <xf numFmtId="49" fontId="11" fillId="8" borderId="11" xfId="0" applyNumberFormat="1" applyFont="1" applyFill="1" applyBorder="1" applyAlignment="1">
      <alignment horizontal="left" vertical="center"/>
    </xf>
    <xf numFmtId="49" fontId="11" fillId="8" borderId="0" xfId="0" applyNumberFormat="1" applyFont="1" applyFill="1" applyAlignment="1">
      <alignment horizontal="left" vertical="center"/>
    </xf>
    <xf numFmtId="49" fontId="11" fillId="8" borderId="12" xfId="0" applyNumberFormat="1" applyFont="1" applyFill="1" applyBorder="1" applyAlignment="1">
      <alignment horizontal="left" vertical="center"/>
    </xf>
    <xf numFmtId="49" fontId="24" fillId="8" borderId="0" xfId="0" applyNumberFormat="1" applyFont="1" applyFill="1" applyAlignment="1">
      <alignment horizontal="center" vertical="center"/>
    </xf>
    <xf numFmtId="49" fontId="11" fillId="4" borderId="29" xfId="0" applyNumberFormat="1" applyFont="1" applyFill="1" applyBorder="1" applyAlignment="1">
      <alignment horizontal="left" vertical="center"/>
    </xf>
    <xf numFmtId="49" fontId="11" fillId="4" borderId="20" xfId="0" applyNumberFormat="1" applyFont="1" applyFill="1" applyBorder="1" applyAlignment="1">
      <alignment horizontal="left" vertical="center"/>
    </xf>
    <xf numFmtId="49" fontId="11" fillId="4" borderId="23" xfId="0" applyNumberFormat="1" applyFont="1" applyFill="1" applyBorder="1" applyAlignment="1">
      <alignment horizontal="left" vertical="center"/>
    </xf>
    <xf numFmtId="49" fontId="24" fillId="3" borderId="7" xfId="0" applyNumberFormat="1" applyFont="1" applyFill="1" applyBorder="1" applyAlignment="1">
      <alignment horizontal="center" vertical="center"/>
    </xf>
    <xf numFmtId="49" fontId="24" fillId="3" borderId="6" xfId="0" applyNumberFormat="1" applyFont="1" applyFill="1" applyBorder="1" applyAlignment="1">
      <alignment horizontal="center" vertical="center"/>
    </xf>
    <xf numFmtId="49" fontId="24" fillId="3" borderId="21" xfId="0" applyNumberFormat="1" applyFont="1" applyFill="1" applyBorder="1" applyAlignment="1">
      <alignment horizontal="center" vertical="center"/>
    </xf>
    <xf numFmtId="49" fontId="24" fillId="3" borderId="13" xfId="0" applyNumberFormat="1" applyFont="1" applyFill="1" applyBorder="1" applyAlignment="1">
      <alignment horizontal="center" vertical="center"/>
    </xf>
    <xf numFmtId="49" fontId="24" fillId="3" borderId="3" xfId="0" applyNumberFormat="1" applyFont="1" applyFill="1" applyBorder="1" applyAlignment="1">
      <alignment horizontal="center" vertical="center"/>
    </xf>
    <xf numFmtId="49" fontId="25" fillId="3" borderId="7" xfId="0" applyNumberFormat="1" applyFont="1" applyFill="1" applyBorder="1" applyAlignment="1">
      <alignment horizontal="center" vertical="center"/>
    </xf>
    <xf numFmtId="49" fontId="25" fillId="3" borderId="6" xfId="0" applyNumberFormat="1" applyFont="1" applyFill="1" applyBorder="1" applyAlignment="1">
      <alignment horizontal="center" vertical="center"/>
    </xf>
    <xf numFmtId="49" fontId="25" fillId="3" borderId="3" xfId="0" applyNumberFormat="1" applyFont="1" applyFill="1" applyBorder="1" applyAlignment="1">
      <alignment horizontal="center" vertical="center"/>
    </xf>
    <xf numFmtId="49" fontId="24" fillId="4" borderId="7" xfId="0" applyNumberFormat="1" applyFont="1" applyFill="1" applyBorder="1" applyAlignment="1">
      <alignment horizontal="center" vertical="center"/>
    </xf>
    <xf numFmtId="49" fontId="24" fillId="4" borderId="6" xfId="0" applyNumberFormat="1" applyFont="1" applyFill="1" applyBorder="1" applyAlignment="1">
      <alignment horizontal="center" vertical="center"/>
    </xf>
    <xf numFmtId="49" fontId="25" fillId="9" borderId="14" xfId="0" applyNumberFormat="1" applyFont="1" applyFill="1" applyBorder="1" applyAlignment="1">
      <alignment horizontal="center" vertical="center"/>
    </xf>
    <xf numFmtId="49" fontId="25" fillId="9" borderId="0" xfId="0" applyNumberFormat="1" applyFont="1" applyFill="1" applyAlignment="1">
      <alignment horizontal="center" vertical="center"/>
    </xf>
    <xf numFmtId="49" fontId="28" fillId="2" borderId="13" xfId="0" applyNumberFormat="1" applyFont="1" applyFill="1" applyBorder="1" applyAlignment="1">
      <alignment horizontal="center" vertical="center"/>
    </xf>
    <xf numFmtId="49" fontId="28" fillId="2" borderId="6" xfId="0" applyNumberFormat="1" applyFont="1" applyFill="1" applyBorder="1" applyAlignment="1">
      <alignment horizontal="center" vertical="center"/>
    </xf>
    <xf numFmtId="49" fontId="28" fillId="2" borderId="21" xfId="0" applyNumberFormat="1" applyFont="1" applyFill="1" applyBorder="1" applyAlignment="1">
      <alignment horizontal="center" vertical="center"/>
    </xf>
    <xf numFmtId="49" fontId="29" fillId="12" borderId="11" xfId="0" applyNumberFormat="1" applyFont="1" applyFill="1" applyBorder="1" applyAlignment="1">
      <alignment horizontal="left" vertical="center"/>
    </xf>
    <xf numFmtId="49" fontId="29" fillId="12" borderId="12" xfId="0" applyNumberFormat="1" applyFont="1" applyFill="1" applyBorder="1" applyAlignment="1">
      <alignment horizontal="left" vertical="center"/>
    </xf>
    <xf numFmtId="49" fontId="25" fillId="9" borderId="13" xfId="0" applyNumberFormat="1" applyFont="1" applyFill="1" applyBorder="1" applyAlignment="1">
      <alignment horizontal="center" vertical="center"/>
    </xf>
    <xf numFmtId="49" fontId="25" fillId="9" borderId="6" xfId="0" applyNumberFormat="1" applyFont="1" applyFill="1" applyBorder="1" applyAlignment="1">
      <alignment horizontal="center" vertical="center"/>
    </xf>
    <xf numFmtId="49" fontId="25" fillId="9" borderId="3" xfId="0" applyNumberFormat="1" applyFont="1" applyFill="1" applyBorder="1" applyAlignment="1">
      <alignment horizontal="center" vertical="center"/>
    </xf>
    <xf numFmtId="49" fontId="25" fillId="5" borderId="13" xfId="0" applyNumberFormat="1" applyFont="1" applyFill="1" applyBorder="1" applyAlignment="1">
      <alignment horizontal="center" vertical="center"/>
    </xf>
    <xf numFmtId="49" fontId="25" fillId="5" borderId="6" xfId="0" applyNumberFormat="1" applyFont="1" applyFill="1" applyBorder="1" applyAlignment="1">
      <alignment horizontal="center" vertical="center"/>
    </xf>
    <xf numFmtId="49" fontId="25" fillId="5" borderId="3" xfId="0" applyNumberFormat="1" applyFont="1" applyFill="1" applyBorder="1" applyAlignment="1">
      <alignment horizontal="center" vertical="center"/>
    </xf>
    <xf numFmtId="49" fontId="24" fillId="8" borderId="7" xfId="0" applyNumberFormat="1" applyFont="1" applyFill="1" applyBorder="1" applyAlignment="1">
      <alignment horizontal="center" vertical="center"/>
    </xf>
    <xf numFmtId="49" fontId="24" fillId="8" borderId="6" xfId="0" applyNumberFormat="1" applyFont="1" applyFill="1" applyBorder="1" applyAlignment="1">
      <alignment horizontal="center" vertical="center"/>
    </xf>
    <xf numFmtId="49" fontId="24" fillId="8" borderId="3" xfId="0" applyNumberFormat="1" applyFont="1" applyFill="1" applyBorder="1" applyAlignment="1">
      <alignment horizontal="center" vertical="center"/>
    </xf>
    <xf numFmtId="49" fontId="27" fillId="5" borderId="7" xfId="0" applyNumberFormat="1" applyFont="1" applyFill="1" applyBorder="1" applyAlignment="1">
      <alignment horizontal="center" vertical="center"/>
    </xf>
    <xf numFmtId="49" fontId="27" fillId="5" borderId="6" xfId="0" applyNumberFormat="1" applyFont="1" applyFill="1" applyBorder="1" applyAlignment="1">
      <alignment horizontal="center" vertical="center"/>
    </xf>
    <xf numFmtId="49" fontId="27" fillId="5" borderId="21" xfId="0" applyNumberFormat="1" applyFont="1" applyFill="1" applyBorder="1" applyAlignment="1">
      <alignment horizontal="center" vertical="center"/>
    </xf>
    <xf numFmtId="49" fontId="24" fillId="6" borderId="13" xfId="0" applyNumberFormat="1" applyFont="1" applyFill="1" applyBorder="1" applyAlignment="1">
      <alignment horizontal="center" vertical="center"/>
    </xf>
    <xf numFmtId="49" fontId="24" fillId="6" borderId="6" xfId="0" applyNumberFormat="1" applyFont="1" applyFill="1" applyBorder="1" applyAlignment="1">
      <alignment horizontal="center" vertical="center"/>
    </xf>
    <xf numFmtId="49" fontId="24" fillId="6" borderId="21" xfId="0" applyNumberFormat="1" applyFont="1" applyFill="1" applyBorder="1" applyAlignment="1">
      <alignment horizontal="center" vertical="center"/>
    </xf>
    <xf numFmtId="49" fontId="24" fillId="7" borderId="13" xfId="0" applyNumberFormat="1" applyFont="1" applyFill="1" applyBorder="1" applyAlignment="1">
      <alignment horizontal="center" vertical="center"/>
    </xf>
    <xf numFmtId="49" fontId="24" fillId="7" borderId="6" xfId="0" applyNumberFormat="1" applyFont="1" applyFill="1" applyBorder="1" applyAlignment="1">
      <alignment horizontal="center" vertical="center"/>
    </xf>
    <xf numFmtId="49" fontId="24" fillId="7" borderId="21" xfId="0" applyNumberFormat="1" applyFont="1" applyFill="1" applyBorder="1" applyAlignment="1">
      <alignment horizontal="center" vertical="center"/>
    </xf>
    <xf numFmtId="49" fontId="29" fillId="9" borderId="11" xfId="0" applyNumberFormat="1" applyFont="1" applyFill="1" applyBorder="1" applyAlignment="1">
      <alignment horizontal="left" vertical="center"/>
    </xf>
    <xf numFmtId="49" fontId="29" fillId="9" borderId="0" xfId="0" applyNumberFormat="1" applyFont="1" applyFill="1" applyAlignment="1">
      <alignment horizontal="left" vertical="center"/>
    </xf>
    <xf numFmtId="49" fontId="29" fillId="9" borderId="12" xfId="0" applyNumberFormat="1" applyFont="1" applyFill="1" applyBorder="1" applyAlignment="1">
      <alignment horizontal="left" vertical="center"/>
    </xf>
    <xf numFmtId="49" fontId="11" fillId="15" borderId="11" xfId="0" applyNumberFormat="1" applyFont="1" applyFill="1" applyBorder="1" applyAlignment="1">
      <alignment horizontal="left" vertical="center"/>
    </xf>
    <xf numFmtId="49" fontId="11" fillId="15" borderId="0" xfId="0" applyNumberFormat="1" applyFont="1" applyFill="1" applyAlignment="1">
      <alignment horizontal="left" vertical="center"/>
    </xf>
    <xf numFmtId="49" fontId="11" fillId="15" borderId="12" xfId="0" applyNumberFormat="1" applyFont="1" applyFill="1" applyBorder="1" applyAlignment="1">
      <alignment horizontal="left" vertical="center"/>
    </xf>
    <xf numFmtId="49" fontId="24" fillId="15" borderId="7" xfId="0" applyNumberFormat="1" applyFont="1" applyFill="1" applyBorder="1" applyAlignment="1">
      <alignment horizontal="center" vertical="center"/>
    </xf>
    <xf numFmtId="49" fontId="24" fillId="15" borderId="6" xfId="0" applyNumberFormat="1" applyFont="1" applyFill="1" applyBorder="1" applyAlignment="1">
      <alignment horizontal="center" vertical="center"/>
    </xf>
    <xf numFmtId="49" fontId="11" fillId="7" borderId="11" xfId="0" applyNumberFormat="1" applyFont="1" applyFill="1" applyBorder="1" applyAlignment="1">
      <alignment vertical="center"/>
    </xf>
    <xf numFmtId="49" fontId="11" fillId="7" borderId="0" xfId="0" applyNumberFormat="1" applyFont="1" applyFill="1" applyAlignment="1">
      <alignment vertical="center"/>
    </xf>
    <xf numFmtId="49" fontId="11" fillId="7" borderId="12" xfId="0" applyNumberFormat="1" applyFont="1" applyFill="1" applyBorder="1" applyAlignment="1">
      <alignment vertical="center"/>
    </xf>
    <xf numFmtId="49" fontId="25" fillId="14" borderId="11" xfId="0" applyNumberFormat="1" applyFont="1" applyFill="1" applyBorder="1" applyAlignment="1">
      <alignment horizontal="center" vertical="center"/>
    </xf>
    <xf numFmtId="49" fontId="25" fillId="14" borderId="0" xfId="0" applyNumberFormat="1" applyFont="1" applyFill="1" applyAlignment="1">
      <alignment horizontal="center" vertical="center"/>
    </xf>
    <xf numFmtId="49" fontId="25" fillId="14" borderId="12" xfId="0" applyNumberFormat="1" applyFont="1" applyFill="1" applyBorder="1" applyAlignment="1">
      <alignment horizontal="center" vertical="center"/>
    </xf>
    <xf numFmtId="49" fontId="24" fillId="15" borderId="3" xfId="0" applyNumberFormat="1" applyFont="1" applyFill="1" applyBorder="1" applyAlignment="1">
      <alignment horizontal="center" vertical="center"/>
    </xf>
    <xf numFmtId="49" fontId="24" fillId="14" borderId="21" xfId="0" applyNumberFormat="1" applyFont="1" applyFill="1" applyBorder="1" applyAlignment="1">
      <alignment horizontal="center" vertical="center"/>
    </xf>
    <xf numFmtId="49" fontId="25" fillId="14" borderId="13" xfId="0" applyNumberFormat="1" applyFont="1" applyFill="1" applyBorder="1" applyAlignment="1">
      <alignment horizontal="center" vertical="center"/>
    </xf>
    <xf numFmtId="49" fontId="25" fillId="14" borderId="6" xfId="0" applyNumberFormat="1" applyFont="1" applyFill="1" applyBorder="1" applyAlignment="1">
      <alignment horizontal="center" vertical="center"/>
    </xf>
    <xf numFmtId="49" fontId="25" fillId="14" borderId="21" xfId="0" applyNumberFormat="1" applyFont="1" applyFill="1" applyBorder="1" applyAlignment="1">
      <alignment horizontal="center" vertical="center"/>
    </xf>
    <xf numFmtId="49" fontId="24" fillId="15" borderId="13" xfId="0" applyNumberFormat="1" applyFont="1" applyFill="1" applyBorder="1" applyAlignment="1">
      <alignment horizontal="center" vertical="center"/>
    </xf>
    <xf numFmtId="14" fontId="11" fillId="15" borderId="29" xfId="0" applyNumberFormat="1" applyFont="1" applyFill="1" applyBorder="1" applyAlignment="1">
      <alignment horizontal="left" vertical="center"/>
    </xf>
    <xf numFmtId="14" fontId="11" fillId="15" borderId="20" xfId="0" applyNumberFormat="1" applyFont="1" applyFill="1" applyBorder="1" applyAlignment="1">
      <alignment horizontal="left" vertical="center"/>
    </xf>
    <xf numFmtId="14" fontId="11" fillId="15" borderId="23" xfId="0" applyNumberFormat="1" applyFont="1" applyFill="1" applyBorder="1" applyAlignment="1">
      <alignment horizontal="left" vertical="center"/>
    </xf>
    <xf numFmtId="49" fontId="29" fillId="12" borderId="29" xfId="0" applyNumberFormat="1" applyFont="1" applyFill="1" applyBorder="1" applyAlignment="1">
      <alignment horizontal="left" vertical="center"/>
    </xf>
    <xf numFmtId="49" fontId="29" fillId="12" borderId="23" xfId="0" applyNumberFormat="1" applyFont="1" applyFill="1" applyBorder="1" applyAlignment="1">
      <alignment horizontal="left" vertical="center"/>
    </xf>
    <xf numFmtId="0" fontId="24" fillId="15" borderId="13" xfId="0" applyFont="1" applyFill="1" applyBorder="1" applyAlignment="1">
      <alignment horizontal="center" vertical="center"/>
    </xf>
    <xf numFmtId="0" fontId="24" fillId="15" borderId="6" xfId="0" applyFont="1" applyFill="1" applyBorder="1" applyAlignment="1">
      <alignment horizontal="center" vertical="center"/>
    </xf>
    <xf numFmtId="0" fontId="25" fillId="9" borderId="13" xfId="0" applyFont="1" applyFill="1" applyBorder="1" applyAlignment="1">
      <alignment horizontal="center" vertical="center"/>
    </xf>
    <xf numFmtId="0" fontId="25" fillId="9" borderId="6" xfId="0" applyFont="1" applyFill="1" applyBorder="1" applyAlignment="1">
      <alignment horizontal="center" vertical="center"/>
    </xf>
    <xf numFmtId="49" fontId="28" fillId="2" borderId="29" xfId="0" applyNumberFormat="1" applyFont="1" applyFill="1" applyBorder="1" applyAlignment="1">
      <alignment horizontal="left" vertical="center"/>
    </xf>
    <xf numFmtId="49" fontId="28" fillId="2" borderId="20" xfId="0" applyNumberFormat="1" applyFont="1" applyFill="1" applyBorder="1" applyAlignment="1">
      <alignment horizontal="left" vertical="center"/>
    </xf>
    <xf numFmtId="49" fontId="28" fillId="2" borderId="23" xfId="0" applyNumberFormat="1" applyFont="1" applyFill="1" applyBorder="1" applyAlignment="1">
      <alignment horizontal="left" vertical="center"/>
    </xf>
    <xf numFmtId="0" fontId="24" fillId="8" borderId="7" xfId="0" applyFont="1" applyFill="1" applyBorder="1" applyAlignment="1">
      <alignment horizontal="center" vertical="center"/>
    </xf>
    <xf numFmtId="0" fontId="24" fillId="8" borderId="6" xfId="0" applyFont="1" applyFill="1" applyBorder="1" applyAlignment="1">
      <alignment horizontal="center" vertical="center"/>
    </xf>
    <xf numFmtId="0" fontId="24" fillId="8" borderId="3" xfId="0" applyFont="1" applyFill="1" applyBorder="1" applyAlignment="1">
      <alignment horizontal="center" vertical="center"/>
    </xf>
    <xf numFmtId="0" fontId="27" fillId="5" borderId="4" xfId="0" applyFont="1" applyFill="1" applyBorder="1" applyAlignment="1">
      <alignment horizontal="center" vertical="center"/>
    </xf>
    <xf numFmtId="0" fontId="27" fillId="5" borderId="19" xfId="0" applyFont="1" applyFill="1" applyBorder="1" applyAlignment="1">
      <alignment horizontal="center" vertical="center"/>
    </xf>
    <xf numFmtId="0" fontId="24" fillId="6" borderId="11" xfId="0" applyFont="1" applyFill="1" applyBorder="1" applyAlignment="1">
      <alignment horizontal="center" vertical="center"/>
    </xf>
    <xf numFmtId="0" fontId="24" fillId="6" borderId="0" xfId="0" applyFont="1" applyFill="1" applyAlignment="1">
      <alignment horizontal="center" vertical="center"/>
    </xf>
    <xf numFmtId="0" fontId="24" fillId="6" borderId="12" xfId="0" applyFont="1" applyFill="1" applyBorder="1" applyAlignment="1">
      <alignment horizontal="center" vertical="center"/>
    </xf>
    <xf numFmtId="0" fontId="24" fillId="7" borderId="13" xfId="0" applyFont="1" applyFill="1" applyBorder="1" applyAlignment="1">
      <alignment horizontal="center" vertical="center"/>
    </xf>
    <xf numFmtId="0" fontId="24" fillId="7" borderId="6" xfId="0" applyFont="1" applyFill="1" applyBorder="1" applyAlignment="1">
      <alignment horizontal="center" vertical="center"/>
    </xf>
    <xf numFmtId="0" fontId="24" fillId="8" borderId="13" xfId="0" applyFont="1" applyFill="1" applyBorder="1" applyAlignment="1">
      <alignment horizontal="center" vertical="center"/>
    </xf>
    <xf numFmtId="49" fontId="11" fillId="6" borderId="29" xfId="0" applyNumberFormat="1" applyFont="1" applyFill="1" applyBorder="1" applyAlignment="1">
      <alignment horizontal="left" vertical="center"/>
    </xf>
    <xf numFmtId="49" fontId="11" fillId="6" borderId="20" xfId="0" applyNumberFormat="1" applyFont="1" applyFill="1" applyBorder="1" applyAlignment="1">
      <alignment horizontal="left" vertical="center"/>
    </xf>
    <xf numFmtId="49" fontId="11" fillId="6" borderId="23" xfId="0" applyNumberFormat="1" applyFont="1" applyFill="1" applyBorder="1" applyAlignment="1">
      <alignment horizontal="left" vertical="center"/>
    </xf>
    <xf numFmtId="0" fontId="11" fillId="3" borderId="29" xfId="0" applyFont="1" applyFill="1" applyBorder="1" applyAlignment="1">
      <alignment horizontal="left" vertical="center"/>
    </xf>
    <xf numFmtId="0" fontId="11" fillId="3" borderId="20" xfId="0" applyFont="1" applyFill="1" applyBorder="1" applyAlignment="1">
      <alignment horizontal="left" vertical="center"/>
    </xf>
    <xf numFmtId="0" fontId="11" fillId="3" borderId="23" xfId="0" applyFont="1" applyFill="1" applyBorder="1" applyAlignment="1">
      <alignment horizontal="left" vertical="center"/>
    </xf>
    <xf numFmtId="49" fontId="29" fillId="5" borderId="29" xfId="0" applyNumberFormat="1" applyFont="1" applyFill="1" applyBorder="1" applyAlignment="1">
      <alignment horizontal="left" vertical="center"/>
    </xf>
    <xf numFmtId="49" fontId="29" fillId="5" borderId="20" xfId="0" applyNumberFormat="1" applyFont="1" applyFill="1" applyBorder="1" applyAlignment="1">
      <alignment horizontal="left" vertical="center"/>
    </xf>
    <xf numFmtId="49" fontId="29" fillId="5" borderId="23" xfId="0" applyNumberFormat="1" applyFont="1" applyFill="1" applyBorder="1" applyAlignment="1">
      <alignment horizontal="left" vertical="center"/>
    </xf>
    <xf numFmtId="49" fontId="11" fillId="7" borderId="29" xfId="0" applyNumberFormat="1" applyFont="1" applyFill="1" applyBorder="1" applyAlignment="1">
      <alignment horizontal="left" vertical="center"/>
    </xf>
    <xf numFmtId="49" fontId="11" fillId="7" borderId="20" xfId="0" applyNumberFormat="1" applyFont="1" applyFill="1" applyBorder="1" applyAlignment="1">
      <alignment horizontal="left" vertical="center"/>
    </xf>
    <xf numFmtId="0" fontId="24" fillId="14" borderId="7" xfId="0" applyFont="1" applyFill="1" applyBorder="1" applyAlignment="1">
      <alignment horizontal="center" vertical="center"/>
    </xf>
    <xf numFmtId="0" fontId="24" fillId="14" borderId="6" xfId="0" applyFont="1" applyFill="1" applyBorder="1" applyAlignment="1">
      <alignment horizontal="center" vertical="center"/>
    </xf>
    <xf numFmtId="0" fontId="24" fillId="14" borderId="21"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6" xfId="0" applyFont="1" applyFill="1" applyBorder="1" applyAlignment="1">
      <alignment horizontal="center" vertical="center"/>
    </xf>
    <xf numFmtId="14" fontId="11" fillId="8" borderId="11" xfId="0" applyNumberFormat="1" applyFont="1" applyFill="1" applyBorder="1" applyAlignment="1">
      <alignment horizontal="left" vertical="center"/>
    </xf>
    <xf numFmtId="14" fontId="11" fillId="8" borderId="0" xfId="0" applyNumberFormat="1" applyFont="1" applyFill="1" applyAlignment="1">
      <alignment horizontal="left" vertical="center"/>
    </xf>
    <xf numFmtId="14" fontId="11" fillId="8" borderId="12" xfId="0" applyNumberFormat="1" applyFont="1" applyFill="1" applyBorder="1" applyAlignment="1">
      <alignment horizontal="left" vertical="center"/>
    </xf>
    <xf numFmtId="0" fontId="24" fillId="14" borderId="7" xfId="0" applyFont="1" applyFill="1" applyBorder="1" applyAlignment="1" applyProtection="1">
      <alignment horizontal="center" vertical="center"/>
      <protection locked="0"/>
    </xf>
    <xf numFmtId="0" fontId="24" fillId="14" borderId="6" xfId="0" applyFont="1" applyFill="1" applyBorder="1" applyAlignment="1" applyProtection="1">
      <alignment horizontal="center" vertical="center"/>
      <protection locked="0"/>
    </xf>
    <xf numFmtId="0" fontId="24" fillId="14" borderId="3" xfId="0" applyFont="1" applyFill="1" applyBorder="1" applyAlignment="1" applyProtection="1">
      <alignment horizontal="center" vertical="center"/>
      <protection locked="0"/>
    </xf>
    <xf numFmtId="0" fontId="25" fillId="14" borderId="13" xfId="0" applyFont="1" applyFill="1" applyBorder="1" applyAlignment="1" applyProtection="1">
      <alignment horizontal="center" vertical="center"/>
      <protection locked="0"/>
    </xf>
    <xf numFmtId="0" fontId="25" fillId="14" borderId="6" xfId="0" applyFont="1" applyFill="1" applyBorder="1" applyAlignment="1" applyProtection="1">
      <alignment horizontal="center" vertical="center"/>
      <protection locked="0"/>
    </xf>
    <xf numFmtId="0" fontId="25" fillId="14" borderId="21" xfId="0" applyFont="1" applyFill="1" applyBorder="1" applyAlignment="1" applyProtection="1">
      <alignment horizontal="center" vertical="center"/>
      <protection locked="0"/>
    </xf>
    <xf numFmtId="14" fontId="29" fillId="9" borderId="11" xfId="0" applyNumberFormat="1" applyFont="1" applyFill="1" applyBorder="1" applyAlignment="1">
      <alignment horizontal="left" vertical="center"/>
    </xf>
    <xf numFmtId="14" fontId="29" fillId="9" borderId="0" xfId="0" applyNumberFormat="1" applyFont="1" applyFill="1" applyAlignment="1">
      <alignment horizontal="left" vertical="center"/>
    </xf>
    <xf numFmtId="14" fontId="29" fillId="9" borderId="12" xfId="0" applyNumberFormat="1" applyFont="1" applyFill="1" applyBorder="1" applyAlignment="1">
      <alignment horizontal="left" vertical="center"/>
    </xf>
    <xf numFmtId="0" fontId="24" fillId="3" borderId="13"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3" xfId="0" applyFont="1" applyFill="1" applyBorder="1" applyAlignment="1">
      <alignment horizontal="center" vertical="center"/>
    </xf>
    <xf numFmtId="0" fontId="25" fillId="3" borderId="7" xfId="0" applyFont="1" applyFill="1" applyBorder="1" applyAlignment="1">
      <alignment horizontal="center" vertical="center"/>
    </xf>
    <xf numFmtId="0" fontId="25" fillId="3" borderId="6" xfId="0" applyFont="1" applyFill="1" applyBorder="1" applyAlignment="1">
      <alignment horizontal="center" vertical="center"/>
    </xf>
    <xf numFmtId="0" fontId="25" fillId="3" borderId="3" xfId="0" applyFont="1" applyFill="1" applyBorder="1" applyAlignment="1">
      <alignment horizontal="center" vertical="center"/>
    </xf>
    <xf numFmtId="0" fontId="24" fillId="3" borderId="7" xfId="0" applyFont="1" applyFill="1" applyBorder="1" applyAlignment="1">
      <alignment horizontal="center" vertical="center"/>
    </xf>
    <xf numFmtId="0" fontId="24" fillId="3" borderId="21" xfId="0" applyFont="1" applyFill="1" applyBorder="1" applyAlignment="1">
      <alignment horizontal="center" vertical="center"/>
    </xf>
    <xf numFmtId="0" fontId="25" fillId="5" borderId="13" xfId="0" applyFont="1" applyFill="1" applyBorder="1" applyAlignment="1">
      <alignment horizontal="center" vertical="center"/>
    </xf>
    <xf numFmtId="0" fontId="25" fillId="5" borderId="6" xfId="0" applyFont="1" applyFill="1" applyBorder="1" applyAlignment="1">
      <alignment horizontal="center" vertical="center"/>
    </xf>
    <xf numFmtId="0" fontId="25" fillId="5" borderId="3" xfId="0" applyFont="1" applyFill="1" applyBorder="1" applyAlignment="1">
      <alignment horizontal="center" vertical="center"/>
    </xf>
    <xf numFmtId="49" fontId="11" fillId="14" borderId="29" xfId="0" applyNumberFormat="1" applyFont="1" applyFill="1" applyBorder="1" applyAlignment="1">
      <alignment horizontal="center" vertical="center"/>
    </xf>
    <xf numFmtId="49" fontId="11" fillId="14" borderId="20" xfId="0" applyNumberFormat="1" applyFont="1" applyFill="1" applyBorder="1" applyAlignment="1">
      <alignment horizontal="center" vertical="center"/>
    </xf>
    <xf numFmtId="49" fontId="11" fillId="14" borderId="23" xfId="0" applyNumberFormat="1" applyFont="1" applyFill="1" applyBorder="1" applyAlignment="1">
      <alignment horizontal="center" vertical="center"/>
    </xf>
    <xf numFmtId="0" fontId="25" fillId="9" borderId="4" xfId="0" applyFont="1" applyFill="1" applyBorder="1" applyAlignment="1">
      <alignment horizontal="center" vertical="center"/>
    </xf>
    <xf numFmtId="0" fontId="25" fillId="9" borderId="7" xfId="0" applyFont="1" applyFill="1" applyBorder="1" applyAlignment="1">
      <alignment horizontal="center" vertical="center"/>
    </xf>
    <xf numFmtId="0" fontId="24" fillId="14" borderId="4" xfId="0" applyFont="1" applyFill="1" applyBorder="1" applyAlignment="1" applyProtection="1">
      <alignment horizontal="center" vertical="center"/>
      <protection locked="0"/>
    </xf>
    <xf numFmtId="0" fontId="24" fillId="15" borderId="0" xfId="0" applyFont="1" applyFill="1" applyAlignment="1">
      <alignment horizontal="center" vertical="center"/>
    </xf>
    <xf numFmtId="0" fontId="24" fillId="15" borderId="8" xfId="0" applyFont="1" applyFill="1" applyBorder="1" applyAlignment="1">
      <alignment horizontal="center" vertical="center"/>
    </xf>
    <xf numFmtId="0" fontId="24" fillId="15" borderId="14" xfId="0" applyFont="1" applyFill="1" applyBorder="1" applyAlignment="1">
      <alignment horizontal="center" vertical="center"/>
    </xf>
  </cellXfs>
  <cellStyles count="1">
    <cellStyle name="Normal" xfId="0" builtinId="0"/>
  </cellStyles>
  <dxfs count="62">
    <dxf>
      <alignment horizontal="left" vertical="center" textRotation="0" wrapText="1" indent="0" justifyLastLine="0" shrinkToFit="0" readingOrder="0"/>
    </dxf>
    <dxf>
      <alignment horizontal="left" vertical="center" textRotation="0" wrapText="1" indent="0" justifyLastLine="0" shrinkToFit="0" readingOrder="0"/>
    </dxf>
    <dxf>
      <font>
        <color rgb="FFFF0000"/>
      </font>
    </dxf>
    <dxf>
      <font>
        <b/>
        <i val="0"/>
        <color rgb="FFFF0000"/>
      </font>
      <fill>
        <patternFill>
          <bgColor rgb="FFFFB3B3"/>
        </patternFill>
      </fill>
    </dxf>
    <dxf>
      <font>
        <b/>
        <i val="0"/>
        <color rgb="FF00B05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color rgb="FFFF000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b val="0"/>
        <i val="0"/>
        <color rgb="FFFF000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b val="0"/>
        <i val="0"/>
        <color rgb="FFFF0000"/>
      </font>
      <fill>
        <patternFill patternType="none">
          <bgColor auto="1"/>
        </patternFill>
      </fill>
    </dxf>
    <dxf>
      <font>
        <b val="0"/>
        <i val="0"/>
        <color rgb="FFDA780C"/>
      </font>
      <fill>
        <patternFill patternType="none">
          <bgColor auto="1"/>
        </patternFill>
      </fill>
    </dxf>
    <dxf>
      <font>
        <b/>
        <i val="0"/>
        <color rgb="FFFF0000"/>
      </font>
      <fill>
        <patternFill>
          <bgColor rgb="FFFFB3B3"/>
        </patternFill>
      </fill>
    </dxf>
    <dxf>
      <font>
        <b/>
        <i val="0"/>
        <color rgb="FFDA780C"/>
      </font>
      <fill>
        <patternFill patternType="none">
          <bgColor auto="1"/>
        </patternFill>
      </fill>
    </dxf>
    <dxf>
      <font>
        <b/>
        <i val="0"/>
        <color rgb="FF00B050"/>
      </font>
      <fill>
        <patternFill patternType="none">
          <bgColor auto="1"/>
        </patternFill>
      </fill>
    </dxf>
    <dxf>
      <font>
        <b val="0"/>
        <i val="0"/>
        <color rgb="FFFF0000"/>
      </font>
      <fill>
        <patternFill patternType="none">
          <bgColor auto="1"/>
        </patternFill>
      </fill>
    </dxf>
    <dxf>
      <font>
        <b/>
        <i val="0"/>
        <color rgb="FF006100"/>
      </font>
      <fill>
        <patternFill patternType="none">
          <bgColor auto="1"/>
        </patternFill>
      </fill>
    </dxf>
    <dxf>
      <font>
        <b/>
        <i val="0"/>
        <color rgb="FFFF0000"/>
      </font>
      <fill>
        <patternFill>
          <bgColor rgb="FFFFC7CE"/>
        </patternFill>
      </fill>
    </dxf>
    <dxf>
      <font>
        <b val="0"/>
        <i val="0"/>
        <color theme="6"/>
      </font>
      <fill>
        <patternFill patternType="none">
          <bgColor auto="1"/>
        </patternFill>
      </fill>
    </dxf>
    <dxf>
      <font>
        <b val="0"/>
        <i val="0"/>
        <color rgb="FFFF0000"/>
      </font>
      <fill>
        <patternFill patternType="none">
          <bgColor auto="1"/>
        </patternFill>
      </fill>
    </dxf>
    <dxf>
      <font>
        <b/>
        <i val="0"/>
        <color rgb="FF006100"/>
      </font>
      <fill>
        <patternFill patternType="none">
          <bgColor auto="1"/>
        </patternFill>
      </fill>
    </dxf>
    <dxf>
      <font>
        <b/>
        <i val="0"/>
        <color theme="6"/>
      </font>
      <fill>
        <patternFill patternType="none">
          <bgColor auto="1"/>
        </patternFill>
      </fill>
    </dxf>
    <dxf>
      <font>
        <b/>
        <i val="0"/>
        <color rgb="FFFF0000"/>
      </font>
      <fill>
        <patternFill>
          <bgColor rgb="FFFFC7CE"/>
        </patternFill>
      </fill>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name val="Calibri"/>
        <family val="2"/>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border outline="0">
        <top style="thin">
          <color auto="1"/>
        </top>
      </border>
    </dxf>
    <dxf>
      <font>
        <strike val="0"/>
        <outline val="0"/>
        <shadow val="0"/>
        <u val="none"/>
        <vertAlign val="baseline"/>
        <sz val="1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09A9BE"/>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Calibri"/>
        <family val="2"/>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border outline="0">
        <top style="thin">
          <color auto="1"/>
        </top>
      </border>
    </dxf>
    <dxf>
      <font>
        <strike val="0"/>
        <outline val="0"/>
        <shadow val="0"/>
        <u val="none"/>
        <vertAlign val="baseline"/>
        <sz val="11"/>
        <name val="Calibri"/>
        <family val="2"/>
        <scheme val="minor"/>
      </font>
      <alignment horizontal="left" vertical="center" textRotation="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09A9BE"/>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scheme val="minor"/>
      </font>
      <numFmt numFmtId="13" formatCode="0%"/>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i val="0"/>
        <strike val="0"/>
        <outline val="0"/>
        <shadow val="0"/>
        <u val="none"/>
        <vertAlign val="baseline"/>
        <sz val="11"/>
        <name val="Calibri"/>
        <family val="2"/>
        <scheme val="minor"/>
      </font>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name val="Calibri"/>
        <family val="2"/>
        <scheme val="minor"/>
      </font>
      <fill>
        <patternFill>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medium">
          <color rgb="FF09A9BE"/>
        </left>
        <right style="medium">
          <color rgb="FF09A9BE"/>
        </right>
        <top style="medium">
          <color rgb="FF09A9BE"/>
        </top>
        <bottom style="medium">
          <color rgb="FF09A9BE"/>
        </bottom>
      </border>
    </dxf>
    <dxf>
      <font>
        <strike val="0"/>
        <outline val="0"/>
        <shadow val="0"/>
        <u val="none"/>
        <vertAlign val="baseline"/>
        <sz val="11"/>
        <name val="Calibri"/>
        <family val="2"/>
        <scheme val="none"/>
      </font>
      <fill>
        <patternFill>
          <fgColor indexed="64"/>
          <bgColor rgb="FFFFFF00"/>
        </patternFill>
      </fill>
      <alignment horizontal="left" vertical="center" textRotation="0" wrapText="1" indent="0" justifyLastLine="0" shrinkToFit="0" readingOrder="0"/>
      <protection locked="1" hidden="0"/>
    </dxf>
    <dxf>
      <border>
        <bottom style="medium">
          <color rgb="FF000000"/>
        </bottom>
      </border>
    </dxf>
    <dxf>
      <font>
        <strike val="0"/>
        <outline val="0"/>
        <shadow val="0"/>
        <u val="none"/>
        <vertAlign val="baseline"/>
        <sz val="12"/>
        <color theme="0"/>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outline="0">
        <left/>
        <right/>
        <top/>
        <bottom/>
      </border>
    </dxf>
    <dxf>
      <font>
        <strike val="0"/>
        <outline val="0"/>
        <shadow val="0"/>
        <u val="none"/>
        <vertAlign val="baseline"/>
        <sz val="11"/>
        <name val="Calibri"/>
        <family val="2"/>
        <scheme val="minor"/>
      </font>
      <numFmt numFmtId="13" formatCode="0%"/>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i val="0"/>
        <strike val="0"/>
        <outline val="0"/>
        <shadow val="0"/>
        <u val="none"/>
        <vertAlign val="baseline"/>
        <sz val="11"/>
        <name val="Calibri"/>
        <family val="2"/>
        <scheme val="minor"/>
      </font>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1" hidden="0"/>
    </dxf>
    <dxf>
      <font>
        <b val="0"/>
        <strike val="0"/>
        <outline val="0"/>
        <shadow val="0"/>
        <u val="none"/>
        <vertAlign val="baseline"/>
        <sz val="11"/>
        <color auto="1"/>
        <name val="Calibri"/>
        <family val="2"/>
        <scheme val="minor"/>
      </font>
      <numFmt numFmtId="0" formatCode="General"/>
      <fill>
        <patternFill patternType="none">
          <fgColor indexed="64"/>
          <bgColor rgb="FFFFFF00"/>
        </patternFill>
      </fill>
      <alignment horizontal="lef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1" hidden="0"/>
    </dxf>
    <dxf>
      <font>
        <b val="0"/>
        <strike val="0"/>
        <outline val="0"/>
        <shadow val="0"/>
        <u val="none"/>
        <vertAlign val="baseline"/>
        <sz val="11"/>
        <color auto="1"/>
        <name val="Calibri"/>
        <family val="2"/>
        <scheme val="minor"/>
      </font>
      <fill>
        <patternFill patternType="none">
          <fgColor indexed="64"/>
          <bgColor rgb="FFFFFF00"/>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border>
      <protection locked="1" hidden="0"/>
    </dxf>
    <dxf>
      <font>
        <b val="0"/>
        <strike val="0"/>
        <outline val="0"/>
        <shadow val="0"/>
        <u val="none"/>
        <vertAlign val="baseline"/>
        <sz val="11"/>
        <color auto="1"/>
        <name val="Calibri"/>
        <family val="2"/>
        <scheme val="minor"/>
      </font>
      <fill>
        <patternFill>
          <fgColor indexed="64"/>
          <bgColor rgb="FFFFFF00"/>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1" hidden="0"/>
    </dxf>
    <dxf>
      <border diagonalUp="0" diagonalDown="0">
        <left style="medium">
          <color rgb="FF09A9BE"/>
        </left>
        <right style="medium">
          <color rgb="FF09A9BE"/>
        </right>
        <top style="medium">
          <color rgb="FF09A9BE"/>
        </top>
        <bottom style="medium">
          <color rgb="FF09A9BE"/>
        </bottom>
      </border>
    </dxf>
    <dxf>
      <font>
        <strike val="0"/>
        <outline val="0"/>
        <shadow val="0"/>
        <u val="none"/>
        <vertAlign val="baseline"/>
        <sz val="11"/>
        <name val="Calibri"/>
        <family val="2"/>
        <scheme val="none"/>
      </font>
      <fill>
        <patternFill>
          <fgColor rgb="FF000000"/>
          <bgColor rgb="FFFFFF00"/>
        </patternFill>
      </fill>
      <alignment horizontal="left" vertical="center" textRotation="0" wrapText="1" indent="0" justifyLastLine="0" shrinkToFit="0" readingOrder="0"/>
      <protection locked="1" hidden="0"/>
    </dxf>
    <dxf>
      <border>
        <bottom style="medium">
          <color rgb="FF000000"/>
        </bottom>
      </border>
    </dxf>
    <dxf>
      <font>
        <strike val="0"/>
        <outline val="0"/>
        <shadow val="0"/>
        <u val="none"/>
        <vertAlign val="baseline"/>
        <sz val="12"/>
        <color theme="0"/>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outline="0">
        <left/>
        <right/>
        <top/>
        <bottom/>
      </border>
    </dxf>
  </dxfs>
  <tableStyles count="0" defaultTableStyle="TableStyleMedium2" defaultPivotStyle="PivotStyleLight16"/>
  <colors>
    <mruColors>
      <color rgb="FFDA780C"/>
      <color rgb="FFD7F8FD"/>
      <color rgb="FF452603"/>
      <color rgb="FFC2F4FC"/>
      <color rgb="FFC3C6EF"/>
      <color rgb="FF9BC2E6"/>
      <color rgb="FFFFB3B3"/>
      <color rgb="FFFF8F8F"/>
      <color rgb="FFFFFF85"/>
      <color rgb="FF7CC3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o-immobilierdurable.fr/"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o-immobilierdurable.fr/"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225236</xdr:colOff>
      <xdr:row>0</xdr:row>
      <xdr:rowOff>61711</xdr:rowOff>
    </xdr:from>
    <xdr:to>
      <xdr:col>2</xdr:col>
      <xdr:colOff>1219200</xdr:colOff>
      <xdr:row>0</xdr:row>
      <xdr:rowOff>573019</xdr:rowOff>
    </xdr:to>
    <xdr:pic>
      <xdr:nvPicPr>
        <xdr:cNvPr id="2" name="Image 1">
          <a:hlinkClick xmlns:r="http://schemas.openxmlformats.org/officeDocument/2006/relationships" r:id="rId1"/>
          <a:extLst>
            <a:ext uri="{FF2B5EF4-FFF2-40B4-BE49-F238E27FC236}">
              <a16:creationId xmlns:a16="http://schemas.microsoft.com/office/drawing/2014/main" id="{6990292F-7F2F-4D6D-9DCA-8ACD7AA0C012}"/>
            </a:ext>
          </a:extLst>
        </xdr:cNvPr>
        <xdr:cNvPicPr>
          <a:picLocks noChangeAspect="1"/>
        </xdr:cNvPicPr>
      </xdr:nvPicPr>
      <xdr:blipFill rotWithShape="1">
        <a:blip xmlns:r="http://schemas.openxmlformats.org/officeDocument/2006/relationships" r:embed="rId2"/>
        <a:srcRect t="15942" b="18840"/>
        <a:stretch/>
      </xdr:blipFill>
      <xdr:spPr>
        <a:xfrm>
          <a:off x="225236" y="57901"/>
          <a:ext cx="1784539" cy="5151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225236</xdr:colOff>
      <xdr:row>0</xdr:row>
      <xdr:rowOff>61711</xdr:rowOff>
    </xdr:from>
    <xdr:to>
      <xdr:col>2</xdr:col>
      <xdr:colOff>1219200</xdr:colOff>
      <xdr:row>0</xdr:row>
      <xdr:rowOff>573019</xdr:rowOff>
    </xdr:to>
    <xdr:pic>
      <xdr:nvPicPr>
        <xdr:cNvPr id="2" name="Image 1">
          <a:hlinkClick xmlns:r="http://schemas.openxmlformats.org/officeDocument/2006/relationships" r:id="rId1"/>
          <a:extLst>
            <a:ext uri="{FF2B5EF4-FFF2-40B4-BE49-F238E27FC236}">
              <a16:creationId xmlns:a16="http://schemas.microsoft.com/office/drawing/2014/main" id="{51AC970A-5E0E-4889-B4E4-2AADF42237DC}"/>
            </a:ext>
          </a:extLst>
        </xdr:cNvPr>
        <xdr:cNvPicPr>
          <a:picLocks noChangeAspect="1"/>
        </xdr:cNvPicPr>
      </xdr:nvPicPr>
      <xdr:blipFill rotWithShape="1">
        <a:blip xmlns:r="http://schemas.openxmlformats.org/officeDocument/2006/relationships" r:embed="rId2"/>
        <a:srcRect t="15942" b="18840"/>
        <a:stretch/>
      </xdr:blipFill>
      <xdr:spPr>
        <a:xfrm>
          <a:off x="225236" y="61711"/>
          <a:ext cx="1808352" cy="5065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580850</xdr:colOff>
      <xdr:row>7</xdr:row>
      <xdr:rowOff>84218</xdr:rowOff>
    </xdr:from>
    <xdr:to>
      <xdr:col>0</xdr:col>
      <xdr:colOff>779864</xdr:colOff>
      <xdr:row>7</xdr:row>
      <xdr:rowOff>449290</xdr:rowOff>
    </xdr:to>
    <xdr:sp macro="" textlink="">
      <xdr:nvSpPr>
        <xdr:cNvPr id="5" name="Flèche : bas 4">
          <a:extLst>
            <a:ext uri="{FF2B5EF4-FFF2-40B4-BE49-F238E27FC236}">
              <a16:creationId xmlns:a16="http://schemas.microsoft.com/office/drawing/2014/main" id="{F30A3A0F-E95F-45E9-9D8D-34EECB682467}"/>
            </a:ext>
          </a:extLst>
        </xdr:cNvPr>
        <xdr:cNvSpPr/>
      </xdr:nvSpPr>
      <xdr:spPr>
        <a:xfrm rot="10800000">
          <a:off x="580850" y="2675018"/>
          <a:ext cx="199014" cy="365072"/>
        </a:xfrm>
        <a:prstGeom prst="downArrow">
          <a:avLst/>
        </a:prstGeom>
        <a:noFill/>
        <a:ln w="222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580850</xdr:colOff>
      <xdr:row>7</xdr:row>
      <xdr:rowOff>84218</xdr:rowOff>
    </xdr:from>
    <xdr:to>
      <xdr:col>0</xdr:col>
      <xdr:colOff>779864</xdr:colOff>
      <xdr:row>7</xdr:row>
      <xdr:rowOff>449290</xdr:rowOff>
    </xdr:to>
    <xdr:sp macro="" textlink="">
      <xdr:nvSpPr>
        <xdr:cNvPr id="3" name="Flèche : bas 2">
          <a:extLst>
            <a:ext uri="{FF2B5EF4-FFF2-40B4-BE49-F238E27FC236}">
              <a16:creationId xmlns:a16="http://schemas.microsoft.com/office/drawing/2014/main" id="{E4B87D31-FCB0-4601-ABBF-08D3EFA55157}"/>
            </a:ext>
          </a:extLst>
        </xdr:cNvPr>
        <xdr:cNvSpPr/>
      </xdr:nvSpPr>
      <xdr:spPr>
        <a:xfrm rot="10800000">
          <a:off x="580850" y="2301638"/>
          <a:ext cx="199014" cy="365072"/>
        </a:xfrm>
        <a:prstGeom prst="downArrow">
          <a:avLst/>
        </a:prstGeom>
        <a:noFill/>
        <a:ln w="222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631566-EB88-498E-9B90-FFD05FC82B0C}" name="guidelines_fr3" displayName="guidelines_fr3" ref="A3:G110" totalsRowShown="0" headerRowDxfId="61" dataDxfId="59" headerRowBorderDxfId="60" tableBorderDxfId="58">
  <autoFilter ref="A3:G110" xr:uid="{77631566-EB88-498E-9B90-FFD05FC82B0C}"/>
  <sortState xmlns:xlrd2="http://schemas.microsoft.com/office/spreadsheetml/2017/richdata2" ref="A4:G110">
    <sortCondition ref="A3:A110"/>
  </sortState>
  <tableColumns count="7">
    <tableColumn id="9" xr3:uid="{26428E8B-CAF4-4EF0-BC7F-8EE09C0E0939}" name="#" dataDxfId="57"/>
    <tableColumn id="1" xr3:uid="{3F88739C-2A4E-41C4-87D6-4797B59D2C4D}" name="Ref" dataDxfId="56"/>
    <tableColumn id="7" xr3:uid="{90A22D02-70A9-4420-9152-780A06CA70AA}" name="Heading" dataDxfId="55">
      <calculatedColumnFormula array="1">INDIRECT("3_Data_format!" &amp; B4 &amp; "3")</calculatedColumnFormula>
    </tableColumn>
    <tableColumn id="4" xr3:uid="{8F6B2D8B-B905-410A-BEC3-DAAA369C3A99}" name="Description" dataDxfId="54"/>
    <tableColumn id="2" xr3:uid="{28BC8595-814F-4568-B6FD-D36162EA72B3}" name="Format" dataDxfId="53"/>
    <tableColumn id="3" xr3:uid="{60CBFD69-5050-472C-8BB0-0579F9D9B56C}" name="Importance" dataDxfId="52">
      <calculatedColumnFormula array="1">INDIRECT("3_Data_format!" &amp; B4 &amp; "6")</calculatedColumnFormula>
    </tableColumn>
    <tableColumn id="5" xr3:uid="{A8A66C51-AB5A-4789-87D8-64FB04CE5CA0}" name="Completion (live)" dataDxfId="51">
      <calculatedColumnFormula array="1">INDIRECT("4_Completion!C" &amp; COLUMN(INDIRECT($B4 &amp; "1"))+1)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AEA5274-9534-42E9-9DE1-0FF2C6987BBB}" name="guidelines_fr" displayName="guidelines_fr" ref="A3:G110" totalsRowShown="0" headerRowDxfId="50" dataDxfId="48" headerRowBorderDxfId="49" tableBorderDxfId="47">
  <autoFilter ref="A3:G110" xr:uid="{72667412-F42B-4C52-B020-076ADB4BCA57}"/>
  <sortState xmlns:xlrd2="http://schemas.microsoft.com/office/spreadsheetml/2017/richdata2" ref="A4:G110">
    <sortCondition ref="A3:A110"/>
  </sortState>
  <tableColumns count="7">
    <tableColumn id="9" xr3:uid="{C1A137C6-5B96-4CA0-8C1F-75146F502696}" name="#" dataDxfId="46"/>
    <tableColumn id="1" xr3:uid="{8E2B754A-2DDC-4FD6-A33C-374320E8E4CD}" name="Ref" dataDxfId="45"/>
    <tableColumn id="7" xr3:uid="{82D06D11-8645-4B1E-A3FE-25AFB905D9AD}" name="Intitulé" dataDxfId="44"/>
    <tableColumn id="4" xr3:uid="{1106382B-2F61-42CA-90AB-C11CA9782AD4}" name="Description" dataDxfId="43"/>
    <tableColumn id="2" xr3:uid="{5AB0A442-F8F1-4F04-A893-C25D898679FD}" name="Format" dataDxfId="42"/>
    <tableColumn id="3" xr3:uid="{FAB34D2F-CA46-424F-9C64-5ED84E2AD73F}" name="Importance" dataDxfId="41">
      <calculatedColumnFormula array="1">INDIRECT("3_Data_format!" &amp; B4 &amp; "6")</calculatedColumnFormula>
    </tableColumn>
    <tableColumn id="5" xr3:uid="{3DA4FE5E-2541-4BC8-8B7D-63AA48C92B87}" name="Remplissage (live)" dataDxfId="40">
      <calculatedColumnFormula array="1">INDIRECT("4_Completion!C" &amp; COLUMN(INDIRECT($B4 &amp; "1"))+1)</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CF538B-3752-4585-A050-76CFED4F3FB1}" name="building_types_en" displayName="building_types_en" ref="A2:C51" totalsRowShown="0" headerRowDxfId="39" dataDxfId="38" tableBorderDxfId="37">
  <autoFilter ref="A2:C51" xr:uid="{B8E60B77-DEE1-4375-8DB8-A2B15C50101C}"/>
  <sortState xmlns:xlrd2="http://schemas.microsoft.com/office/spreadsheetml/2017/richdata2" ref="A3:C51">
    <sortCondition ref="A2:A51"/>
  </sortState>
  <tableColumns count="3">
    <tableColumn id="1" xr3:uid="{3BFBEF2B-F71B-4E8A-8F98-E1C3E297FB9B}" name="#" dataDxfId="36"/>
    <tableColumn id="2" xr3:uid="{B4759CF6-556A-43F9-80F6-6443A46C3D07}" name="Typologie de bâtiment" dataDxfId="35"/>
    <tableColumn id="3" xr3:uid="{C1D8FA0B-F692-4E86-B156-F90002F5F088}" name="Description" dataDxfId="34"/>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8E60B77-DEE1-4375-8DB8-A2B15C50101C}" name="building_types_fr" displayName="building_types_fr" ref="A2:C51" totalsRowShown="0" headerRowDxfId="33" dataDxfId="32" tableBorderDxfId="31">
  <autoFilter ref="A2:C51" xr:uid="{B8E60B77-DEE1-4375-8DB8-A2B15C50101C}"/>
  <sortState xmlns:xlrd2="http://schemas.microsoft.com/office/spreadsheetml/2017/richdata2" ref="A3:C51">
    <sortCondition ref="A2:A51"/>
  </sortState>
  <tableColumns count="3">
    <tableColumn id="1" xr3:uid="{6B3EFD32-6F07-42EC-B39E-34A440F0586D}" name="#" dataDxfId="30"/>
    <tableColumn id="2" xr3:uid="{EEE729A9-84C8-4D42-A257-ACB2204E557B}" name="Typologie de bâtiment" dataDxfId="29"/>
    <tableColumn id="3" xr3:uid="{FF035D40-F7F3-4D64-8E4F-21A5A513DD62}" name="Description" dataDxfId="28"/>
  </tableColumns>
  <tableStyleInfo name="TableStyleLight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983EA9-1758-4D97-9D4F-FA456FE87A0D}" name="Drop_down_lists" displayName="Drop_down_lists" ref="A4:W180" totalsRowShown="0">
  <autoFilter ref="A4:W180" xr:uid="{64983EA9-1758-4D97-9D4F-FA456FE87A0D}"/>
  <tableColumns count="23">
    <tableColumn id="5" xr3:uid="{64C1F57E-9226-4562-BB45-B952416B00FA}" name="TRUE/FALSE"/>
    <tableColumn id="1" xr3:uid="{C44B4349-1520-4B42-81E1-EE19E9384740}" name="Site or building"/>
    <tableColumn id="2" xr3:uid="{42D5F2A3-136E-41FF-B9DC-EF9B091D9A3F}" name="Building type" dataDxfId="1"/>
    <tableColumn id="3" xr3:uid="{4D9DE4AA-BEA9-437E-97D8-590D99C902AF}" name="Life cycle stage"/>
    <tableColumn id="6" xr3:uid="{29ECAD3B-620D-43F3-94E4-7613F0881018}" name="Country or territory"/>
    <tableColumn id="7" xr3:uid="{20088CA9-9B03-493E-B989-CABA29551AF6}" name="Thermal regulation (France only)"/>
    <tableColumn id="8" xr3:uid="{AA11CEAB-AE48-4E31-922D-0EF3E6209CC9}" name="Occupant status"/>
    <tableColumn id="9" xr3:uid="{D9E36FD6-DD82-4897-AC52-842DF51C4D30}" name="Major IT facilities"/>
    <tableColumn id="10" xr3:uid="{A5D1F55E-C259-4F48-BDBD-B9BFF1D5F03B}" name="Presence of a car park"/>
    <tableColumn id="11" xr3:uid="{5E0BBF1F-5E1C-4E57-A237-0571DFD7607A}" name="Presence of a restaurant or food store"/>
    <tableColumn id="12" xr3:uid="{79BFD431-6DEB-4A9D-B800-701DD004E0B8}" name="Equipment presence"/>
    <tableColumn id="15" xr3:uid="{312C3347-3901-444D-A5C5-4A1B197326FC}" name="Certification"/>
    <tableColumn id="14" xr3:uid="{AE4E6875-173F-42DD-8FAA-C729B5ADAF6D}" name="Energy performance certificate (EPC)" dataDxfId="0"/>
    <tableColumn id="16" xr3:uid="{C5EEE387-761F-48F4-A6EA-7A3877AD0557}" name="Scope of reporting"/>
    <tableColumn id="17" xr3:uid="{532356D4-AC92-441D-B297-B2C79AE308CC}" name="Data source - Energy"/>
    <tableColumn id="18" xr3:uid="{BDE2B291-9996-4ECA-A27E-87744A0934DE}" name="Main energy used for heating"/>
    <tableColumn id="19" xr3:uid="{25439A7E-0A23-4E95-A9F2-EFE6C4CBFDB7}" name="Type of heating system"/>
    <tableColumn id="20" xr3:uid="{F2A3D5A0-599D-4839-9FCE-21EDA75C6700}" name="Cooling energy usage"/>
    <tableColumn id="21" xr3:uid="{E192DDE4-447C-45C9-8BD4-7211A3C7E5D2}" name="Type of cooling system"/>
    <tableColumn id="22" xr3:uid="{3455BD2E-58CC-4FC1-B1C7-973E697C603E}" name="Installation of on-site renewable energy"/>
    <tableColumn id="23" xr3:uid="{3ADF308B-FBC1-4C53-8996-7F7523EE46BD}" name="Data source - Water"/>
    <tableColumn id="24" xr3:uid="{1952CCF0-1F56-4366-B5C7-4E8334CF3794}" name="Type of pretreatment of waste water"/>
    <tableColumn id="25" xr3:uid="{37C65173-6428-43F4-A4DD-ED1465887C9F}" name="Data source - Wast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55320E0-B7F3-43ED-86CC-D68BFC787306}" name="Drop_down_lists_count" displayName="Drop_down_lists_count" ref="A1:W2" totalsRowShown="0">
  <autoFilter ref="A1:W2" xr:uid="{355320E0-B7F3-43ED-86CC-D68BFC787306}"/>
  <tableColumns count="23">
    <tableColumn id="1" xr3:uid="{26D9CEB3-F579-42AC-B0F2-37464F8D6A88}" name="TRUE/FALSE">
      <calculatedColumnFormula>COUNTA(INDIRECT("Drop_down_lists[" &amp; A$4 &amp; "]"))</calculatedColumnFormula>
    </tableColumn>
    <tableColumn id="2" xr3:uid="{4B6E95CB-FDE0-423C-B2B9-0B65120BAF5B}" name="Site or building">
      <calculatedColumnFormula>COUNTA(INDIRECT("Drop_down_lists[" &amp; B$4 &amp; "]"))</calculatedColumnFormula>
    </tableColumn>
    <tableColumn id="3" xr3:uid="{8479B32F-7A99-4E9C-83D0-E29346F9FF87}" name="Building type">
      <calculatedColumnFormula>COUNTA(INDIRECT("Drop_down_lists[" &amp; C$4 &amp; "]"))</calculatedColumnFormula>
    </tableColumn>
    <tableColumn id="4" xr3:uid="{3BF9BECF-869E-40E3-9025-12D445807E2F}" name="Life cycle stage">
      <calculatedColumnFormula>COUNTA(INDIRECT("Drop_down_lists[" &amp; D$4 &amp; "]"))</calculatedColumnFormula>
    </tableColumn>
    <tableColumn id="5" xr3:uid="{F7B3E02F-36CA-44E4-BEA7-34E7AF52DC16}" name="Country or territory">
      <calculatedColumnFormula>COUNTA(INDIRECT("Drop_down_lists[" &amp; E$4 &amp; "]"))</calculatedColumnFormula>
    </tableColumn>
    <tableColumn id="6" xr3:uid="{EED5F710-068F-48CE-9287-820885A39775}" name="Thermal regulation (France only)">
      <calculatedColumnFormula>COUNTA(INDIRECT("Drop_down_lists[" &amp; F$4 &amp; "]"))</calculatedColumnFormula>
    </tableColumn>
    <tableColumn id="7" xr3:uid="{DE3C7712-25E6-4A0B-8C67-7DEF70BF845D}" name="Occupant status">
      <calculatedColumnFormula>COUNTA(INDIRECT("Drop_down_lists[" &amp; G$4 &amp; "]"))</calculatedColumnFormula>
    </tableColumn>
    <tableColumn id="8" xr3:uid="{04779FDE-5DDF-4BB2-979A-F1D4F63FE27D}" name="Major IT facilities">
      <calculatedColumnFormula>COUNTA(INDIRECT("Drop_down_lists[" &amp; H$4 &amp; "]"))</calculatedColumnFormula>
    </tableColumn>
    <tableColumn id="9" xr3:uid="{F6D18C45-AF2A-485A-9F26-272F6A1D6C00}" name="Presence of a car park">
      <calculatedColumnFormula>COUNTA(INDIRECT("Drop_down_lists[" &amp; I$4 &amp; "]"))</calculatedColumnFormula>
    </tableColumn>
    <tableColumn id="10" xr3:uid="{FEACF218-C1A5-4C77-BAD9-730A7E7C678F}" name="Presence of a restaurant or food store">
      <calculatedColumnFormula>COUNTA(INDIRECT("Drop_down_lists[" &amp; J$4 &amp; "]"))</calculatedColumnFormula>
    </tableColumn>
    <tableColumn id="11" xr3:uid="{AA7E525C-62F0-42E9-A68C-C3972123F2D3}" name="Equipment presence">
      <calculatedColumnFormula>COUNTA(INDIRECT("Drop_down_lists[" &amp; K$4 &amp; "]"))</calculatedColumnFormula>
    </tableColumn>
    <tableColumn id="12" xr3:uid="{35F38AC8-A96E-4E0A-BE8C-23510CC6B8FD}" name="Certification">
      <calculatedColumnFormula>COUNTA(INDIRECT("Drop_down_lists[" &amp; L$4 &amp; "]"))</calculatedColumnFormula>
    </tableColumn>
    <tableColumn id="13" xr3:uid="{72D129BD-ED9B-403B-A235-8B45DED839AE}" name="Energy performance certificate (EPC)">
      <calculatedColumnFormula>COUNTA(INDIRECT("Drop_down_lists[" &amp; M$4 &amp; "]"))</calculatedColumnFormula>
    </tableColumn>
    <tableColumn id="14" xr3:uid="{1676D101-E24D-4A3D-AB36-71E31F3934DA}" name="Scope of reporting">
      <calculatedColumnFormula>COUNTA(INDIRECT("Drop_down_lists[" &amp; N$4 &amp; "]"))</calculatedColumnFormula>
    </tableColumn>
    <tableColumn id="15" xr3:uid="{D8AFC225-38D6-4512-993C-1D40F8659472}" name="Data source - Energy">
      <calculatedColumnFormula>COUNTA(INDIRECT("Drop_down_lists[" &amp; O$4 &amp; "]"))</calculatedColumnFormula>
    </tableColumn>
    <tableColumn id="16" xr3:uid="{1832F134-D440-45AC-9355-3522BD6BF9F2}" name="Main energy used for heating">
      <calculatedColumnFormula>COUNTA(INDIRECT("Drop_down_lists[" &amp; P$4 &amp; "]"))</calculatedColumnFormula>
    </tableColumn>
    <tableColumn id="17" xr3:uid="{8328CE9F-7944-4B75-8CAF-C9570A17AEA0}" name="Type of heating system">
      <calculatedColumnFormula>COUNTA(INDIRECT("Drop_down_lists[" &amp; Q$4 &amp; "]"))</calculatedColumnFormula>
    </tableColumn>
    <tableColumn id="18" xr3:uid="{C34CCAA3-E1CD-4202-B55E-3D91E566EB4D}" name="Cooling energy usage">
      <calculatedColumnFormula>COUNTA(INDIRECT("Drop_down_lists[" &amp; R$4 &amp; "]"))</calculatedColumnFormula>
    </tableColumn>
    <tableColumn id="19" xr3:uid="{859DD436-6A28-48FC-9A29-AA4736793931}" name="Type of cooling system">
      <calculatedColumnFormula>COUNTA(INDIRECT("Drop_down_lists[" &amp; S$4 &amp; "]"))</calculatedColumnFormula>
    </tableColumn>
    <tableColumn id="20" xr3:uid="{6B0AFB99-BEDF-49DE-A4D9-C6D02A33EFDE}" name="Installation of on-site renewable energy">
      <calculatedColumnFormula>COUNTA(INDIRECT("Drop_down_lists[" &amp; T$4 &amp; "]"))</calculatedColumnFormula>
    </tableColumn>
    <tableColumn id="21" xr3:uid="{FC68DEBB-96AA-4D32-9FEF-BAB1C3424E35}" name="Data source - Water">
      <calculatedColumnFormula>COUNTA(INDIRECT("Drop_down_lists[" &amp; U$4 &amp; "]"))</calculatedColumnFormula>
    </tableColumn>
    <tableColumn id="22" xr3:uid="{BAD2CB7C-8817-46E4-AB89-45B0D82928B2}" name="Type of pretreatment of waste water">
      <calculatedColumnFormula>COUNTA(INDIRECT("Drop_down_lists[" &amp; V$4 &amp; "]"))</calculatedColumnFormula>
    </tableColumn>
    <tableColumn id="23" xr3:uid="{746B36E1-5EC5-48CD-B0EE-B59845E165FA}" name="Data source - Waste">
      <calculatedColumnFormula>COUNTA(INDIRECT("Drop_down_lists[" &amp; W$4 &amp; "]"))</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ID">
      <a:dk1>
        <a:sysClr val="windowText" lastClr="000000"/>
      </a:dk1>
      <a:lt1>
        <a:sysClr val="window" lastClr="FFFFFF"/>
      </a:lt1>
      <a:dk2>
        <a:srgbClr val="44546A"/>
      </a:dk2>
      <a:lt2>
        <a:srgbClr val="E7E6E6"/>
      </a:lt2>
      <a:accent1>
        <a:srgbClr val="09A9BE"/>
      </a:accent1>
      <a:accent2>
        <a:srgbClr val="004B4D"/>
      </a:accent2>
      <a:accent3>
        <a:srgbClr val="F59F40"/>
      </a:accent3>
      <a:accent4>
        <a:srgbClr val="C7D6C4"/>
      </a:accent4>
      <a:accent5>
        <a:srgbClr val="D1C5B3"/>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1599D-586C-4479-9A70-8A71C7386AD7}">
  <sheetPr>
    <tabColor rgb="FF92D050"/>
  </sheetPr>
  <dimension ref="A1:G110"/>
  <sheetViews>
    <sheetView showGridLines="0" zoomScaleNormal="100" workbookViewId="0">
      <selection activeCell="A4" sqref="A4"/>
    </sheetView>
  </sheetViews>
  <sheetFormatPr baseColWidth="10" defaultColWidth="10.796875" defaultRowHeight="14.25" x14ac:dyDescent="0.45"/>
  <cols>
    <col min="1" max="1" width="4.796875" style="4" customWidth="1"/>
    <col min="2" max="2" width="6.796875" style="2" customWidth="1"/>
    <col min="3" max="3" width="28.53125" customWidth="1"/>
    <col min="4" max="4" width="117.19921875" customWidth="1"/>
    <col min="5" max="5" width="11.19921875" customWidth="1"/>
    <col min="6" max="6" width="14" customWidth="1"/>
    <col min="7" max="7" width="22" style="6" customWidth="1"/>
  </cols>
  <sheetData>
    <row r="1" spans="1:7" ht="47.25" customHeight="1" thickBot="1" x14ac:dyDescent="0.5">
      <c r="A1" s="588" t="s">
        <v>567</v>
      </c>
      <c r="B1" s="589"/>
      <c r="C1" s="589"/>
      <c r="D1" s="589"/>
      <c r="E1" s="589"/>
      <c r="F1" s="589"/>
      <c r="G1" s="590"/>
    </row>
    <row r="2" spans="1:7" ht="70.25" customHeight="1" x14ac:dyDescent="0.45">
      <c r="A2" s="591" t="s">
        <v>1208</v>
      </c>
      <c r="B2" s="592"/>
      <c r="C2" s="592"/>
      <c r="D2" s="592"/>
      <c r="E2" s="592"/>
      <c r="F2" s="592"/>
      <c r="G2" s="593"/>
    </row>
    <row r="3" spans="1:7" ht="15.75" x14ac:dyDescent="0.45">
      <c r="A3" s="214" t="s">
        <v>566</v>
      </c>
      <c r="B3" s="215" t="s">
        <v>153</v>
      </c>
      <c r="C3" s="215" t="s">
        <v>1404</v>
      </c>
      <c r="D3" s="215" t="s">
        <v>138</v>
      </c>
      <c r="E3" s="215" t="s">
        <v>137</v>
      </c>
      <c r="F3" s="215" t="s">
        <v>150</v>
      </c>
      <c r="G3" s="216" t="s">
        <v>1405</v>
      </c>
    </row>
    <row r="4" spans="1:7" ht="28.5" x14ac:dyDescent="0.45">
      <c r="A4" s="401">
        <v>1</v>
      </c>
      <c r="B4" s="401" t="s">
        <v>80</v>
      </c>
      <c r="C4" s="402" t="str" cm="1">
        <f t="array" aca="1" ref="C4" ca="1">INDIRECT("3_Data_format!" &amp; B4 &amp; "3")</f>
        <v>Building code - OID</v>
      </c>
      <c r="D4" s="403" t="s">
        <v>471</v>
      </c>
      <c r="E4" s="402" t="str" cm="1">
        <f t="array" aca="1" ref="E4" ca="1">INDIRECT("3_Data_format!" &amp; B4 &amp; "5")</f>
        <v>Text</v>
      </c>
      <c r="F4" s="404" t="str" cm="1">
        <f t="array" aca="1" ref="F4" ca="1">INDIRECT("3_Data_format!" &amp; B4 &amp; "6")</f>
        <v>DO NOT MODIFY</v>
      </c>
      <c r="G4" s="531" cm="1">
        <f t="array" aca="1" ref="G4" ca="1">INDIRECT("4_Completion!C" &amp; COLUMN(INDIRECT($B4 &amp; "1"))+1)</f>
        <v>0</v>
      </c>
    </row>
    <row r="5" spans="1:7" ht="14.65" thickBot="1" x14ac:dyDescent="0.5">
      <c r="A5" s="532">
        <v>2</v>
      </c>
      <c r="B5" s="532" t="s">
        <v>1210</v>
      </c>
      <c r="C5" s="533" t="str" cm="1">
        <f t="array" aca="1" ref="C5" ca="1">INDIRECT("3_Data_format!" &amp; B5 &amp; "3")</f>
        <v>RNB ID (France only)</v>
      </c>
      <c r="D5" s="534" t="s">
        <v>1188</v>
      </c>
      <c r="E5" s="533" t="str" cm="1">
        <f t="array" aca="1" ref="E5" ca="1">INDIRECT("3_Data_format!" &amp; B5 &amp; "5")</f>
        <v>Text</v>
      </c>
      <c r="F5" s="535" t="str" cm="1">
        <f t="array" aca="1" ref="F5" ca="1">INDIRECT("3_Data_format!" &amp; B5 &amp; "6")</f>
        <v>Recommended</v>
      </c>
      <c r="G5" s="536" cm="1">
        <f t="array" aca="1" ref="G5" ca="1">INDIRECT("4_Completion!C" &amp; COLUMN(INDIRECT($B5 &amp; "1"))+1)</f>
        <v>0</v>
      </c>
    </row>
    <row r="6" spans="1:7" ht="57.4" thickBot="1" x14ac:dyDescent="0.5">
      <c r="A6" s="405">
        <v>3</v>
      </c>
      <c r="B6" s="406" t="s">
        <v>1211</v>
      </c>
      <c r="C6" s="407" t="str" cm="1">
        <f t="array" aca="1" ref="C6" ca="1">INDIRECT("3_Data_format!" &amp; B6 &amp; "3")</f>
        <v>Reporting year</v>
      </c>
      <c r="D6" s="537" t="s">
        <v>589</v>
      </c>
      <c r="E6" s="408" t="str" cm="1">
        <f t="array" aca="1" ref="E6" ca="1">INDIRECT("3_Data_format!" &amp; B6 &amp; "5")</f>
        <v>Year</v>
      </c>
      <c r="F6" s="409" t="str" cm="1">
        <f t="array" aca="1" ref="F6" ca="1">INDIRECT("3_Data_format!" &amp; B6 &amp; "6")</f>
        <v>Required</v>
      </c>
      <c r="G6" s="538" cm="1">
        <f t="array" aca="1" ref="G6" ca="1">INDIRECT("4_Completion!C" &amp; COLUMN(INDIRECT($B6 &amp; "1"))+1)</f>
        <v>0</v>
      </c>
    </row>
    <row r="7" spans="1:7" x14ac:dyDescent="0.45">
      <c r="A7" s="539">
        <v>4</v>
      </c>
      <c r="B7" s="539" t="s">
        <v>1212</v>
      </c>
      <c r="C7" s="540" t="str" cm="1">
        <f t="array" aca="1" ref="C7" ca="1">INDIRECT("3_Data_format!" &amp; B7 &amp; "3")</f>
        <v>Building name</v>
      </c>
      <c r="D7" s="541" t="s">
        <v>472</v>
      </c>
      <c r="E7" s="540" t="str" cm="1">
        <f t="array" aca="1" ref="E7" ca="1">INDIRECT("3_Data_format!" &amp; B7 &amp; "5")</f>
        <v>Text</v>
      </c>
      <c r="F7" s="542" t="str" cm="1">
        <f t="array" aca="1" ref="F7" ca="1">INDIRECT("3_Data_format!" &amp; B7 &amp; "6")</f>
        <v>Required</v>
      </c>
      <c r="G7" s="543" cm="1">
        <f t="array" aca="1" ref="G7" ca="1">INDIRECT("4_Completion!C" &amp; COLUMN(INDIRECT($B7 &amp; "1"))+1)</f>
        <v>0</v>
      </c>
    </row>
    <row r="8" spans="1:7" x14ac:dyDescent="0.45">
      <c r="A8" s="401">
        <v>5</v>
      </c>
      <c r="B8" s="401" t="s">
        <v>1213</v>
      </c>
      <c r="C8" s="402" t="str" cm="1">
        <f t="array" aca="1" ref="C8" ca="1">INDIRECT("3_Data_format!" &amp; B8 &amp; "3")</f>
        <v>Building code - Member</v>
      </c>
      <c r="D8" s="403" t="s">
        <v>473</v>
      </c>
      <c r="E8" s="402" t="str" cm="1">
        <f t="array" aca="1" ref="E8" ca="1">INDIRECT("3_Data_format!" &amp; B8 &amp; "5")</f>
        <v>Text</v>
      </c>
      <c r="F8" s="402" t="str" cm="1">
        <f t="array" aca="1" ref="F8" ca="1">INDIRECT("3_Data_format!" &amp; B8 &amp; "6")</f>
        <v>Optional</v>
      </c>
      <c r="G8" s="531" cm="1">
        <f t="array" aca="1" ref="G8" ca="1">INDIRECT("4_Completion!C" &amp; COLUMN(INDIRECT($B8 &amp; "1"))+1)</f>
        <v>0</v>
      </c>
    </row>
    <row r="9" spans="1:7" ht="43.15" thickBot="1" x14ac:dyDescent="0.5">
      <c r="A9" s="532">
        <v>6</v>
      </c>
      <c r="B9" s="532" t="s">
        <v>1214</v>
      </c>
      <c r="C9" s="533" t="str" cm="1">
        <f t="array" aca="1" ref="C9" ca="1">INDIRECT("3_Data_format!" &amp; B9 &amp; "3")</f>
        <v>Site or building</v>
      </c>
      <c r="D9" s="544" t="s">
        <v>590</v>
      </c>
      <c r="E9" s="533" t="str" cm="1">
        <f t="array" aca="1" ref="E9" ca="1">INDIRECT("3_Data_format!" &amp; B9 &amp; "5")</f>
        <v>Drop-down list</v>
      </c>
      <c r="F9" s="545" t="str" cm="1">
        <f t="array" aca="1" ref="F9" ca="1">INDIRECT("3_Data_format!" &amp; B9 &amp; "6")</f>
        <v>Required</v>
      </c>
      <c r="G9" s="536" cm="1">
        <f t="array" aca="1" ref="G9" ca="1">INDIRECT("4_Completion!C" &amp; COLUMN(INDIRECT($B9 &amp; "1"))+1)</f>
        <v>0</v>
      </c>
    </row>
    <row r="10" spans="1:7" ht="114.4" thickBot="1" x14ac:dyDescent="0.5">
      <c r="A10" s="405">
        <v>7</v>
      </c>
      <c r="B10" s="406" t="s">
        <v>1215</v>
      </c>
      <c r="C10" s="407" t="str" cm="1">
        <f t="array" aca="1" ref="C10" ca="1">INDIRECT("3_Data_format!" &amp; B10 &amp; "3")</f>
        <v>Building type</v>
      </c>
      <c r="D10" s="537" t="s">
        <v>1029</v>
      </c>
      <c r="E10" s="408" t="str" cm="1">
        <f t="array" aca="1" ref="E10" ca="1">INDIRECT("3_Data_format!" &amp; B10 &amp; "5")</f>
        <v>Drop-down list</v>
      </c>
      <c r="F10" s="409" t="str" cm="1">
        <f t="array" aca="1" ref="F10" ca="1">INDIRECT("3_Data_format!" &amp; B10 &amp; "6")</f>
        <v>Required</v>
      </c>
      <c r="G10" s="538" cm="1">
        <f t="array" aca="1" ref="G10" ca="1">INDIRECT("4_Completion!C" &amp; COLUMN(INDIRECT($B10 &amp; "1"))+1)</f>
        <v>0</v>
      </c>
    </row>
    <row r="11" spans="1:7" ht="37.25" customHeight="1" x14ac:dyDescent="0.45">
      <c r="A11" s="553">
        <v>8</v>
      </c>
      <c r="B11" s="553" t="s">
        <v>1216</v>
      </c>
      <c r="C11" s="547" t="str" cm="1">
        <f t="array" aca="1" ref="C11" ca="1">INDIRECT("3_Data_format!" &amp; B11 &amp; "3")</f>
        <v>Building type - Member</v>
      </c>
      <c r="D11" s="546" t="s">
        <v>571</v>
      </c>
      <c r="E11" s="547" t="str" cm="1">
        <f t="array" aca="1" ref="E11" ca="1">INDIRECT("3_Data_format!" &amp; B11 &amp; "5")</f>
        <v>Text</v>
      </c>
      <c r="F11" s="547" t="str" cm="1">
        <f t="array" aca="1" ref="F11" ca="1">INDIRECT("3_Data_format!" &amp; B11 &amp; "6")</f>
        <v>Optional</v>
      </c>
      <c r="G11" s="548" cm="1">
        <f t="array" aca="1" ref="G11" ca="1">INDIRECT("4_Completion!C" &amp; COLUMN(INDIRECT($B11 &amp; "1"))+1)</f>
        <v>0</v>
      </c>
    </row>
    <row r="12" spans="1:7" ht="57" x14ac:dyDescent="0.45">
      <c r="A12" s="401">
        <v>9</v>
      </c>
      <c r="B12" s="401" t="s">
        <v>1217</v>
      </c>
      <c r="C12" s="402" t="str" cm="1">
        <f t="array" aca="1" ref="C12" ca="1">INDIRECT("3_Data_format!" &amp; B12 &amp; "3")</f>
        <v>Life cycle stage</v>
      </c>
      <c r="D12" s="5" t="s">
        <v>1124</v>
      </c>
      <c r="E12" s="402" t="str" cm="1">
        <f t="array" aca="1" ref="E12" ca="1">INDIRECT("3_Data_format!" &amp; B12 &amp; "5")</f>
        <v>Drop-down list</v>
      </c>
      <c r="F12" s="411" t="str" cm="1">
        <f t="array" aca="1" ref="F12" ca="1">INDIRECT("3_Data_format!" &amp; B12 &amp; "6")</f>
        <v>Required</v>
      </c>
      <c r="G12" s="531" cm="1">
        <f t="array" aca="1" ref="G12" ca="1">INDIRECT("4_Completion!C" &amp; COLUMN(INDIRECT($B12 &amp; "1"))+1)</f>
        <v>0</v>
      </c>
    </row>
    <row r="13" spans="1:7" ht="28.5" x14ac:dyDescent="0.45">
      <c r="A13" s="539">
        <v>10</v>
      </c>
      <c r="B13" s="539" t="s">
        <v>1218</v>
      </c>
      <c r="C13" s="540" t="str" cm="1">
        <f t="array" aca="1" ref="C13" ca="1">INDIRECT("3_Data_format!" &amp; B13 &amp; "3")</f>
        <v>Country or territory</v>
      </c>
      <c r="D13" s="549" t="s">
        <v>1205</v>
      </c>
      <c r="E13" s="540" t="str" cm="1">
        <f t="array" aca="1" ref="E13" ca="1">INDIRECT("3_Data_format!" &amp; B13 &amp; "5")</f>
        <v>Drop-down list</v>
      </c>
      <c r="F13" s="542" t="str" cm="1">
        <f t="array" aca="1" ref="F13" ca="1">INDIRECT("3_Data_format!" &amp; B13 &amp; "6")</f>
        <v>Required</v>
      </c>
      <c r="G13" s="543" cm="1">
        <f t="array" aca="1" ref="G13" ca="1">INDIRECT("4_Completion!C" &amp; COLUMN(INDIRECT($B13 &amp; "1"))+1)</f>
        <v>0</v>
      </c>
    </row>
    <row r="14" spans="1:7" x14ac:dyDescent="0.45">
      <c r="A14" s="401">
        <v>11</v>
      </c>
      <c r="B14" s="401" t="s">
        <v>1219</v>
      </c>
      <c r="C14" s="402" t="str" cm="1">
        <f t="array" aca="1" ref="C14" ca="1">INDIRECT("3_Data_format!" &amp; B14 &amp; "3")</f>
        <v>City</v>
      </c>
      <c r="D14" s="5" t="s">
        <v>474</v>
      </c>
      <c r="E14" s="402" t="str" cm="1">
        <f t="array" aca="1" ref="E14" ca="1">INDIRECT("3_Data_format!" &amp; B14 &amp; "5")</f>
        <v>Text</v>
      </c>
      <c r="F14" s="411" t="str" cm="1">
        <f t="array" aca="1" ref="F14" ca="1">INDIRECT("3_Data_format!" &amp; B14 &amp; "6")</f>
        <v>Required</v>
      </c>
      <c r="G14" s="531" cm="1">
        <f t="array" aca="1" ref="G14" ca="1">INDIRECT("4_Completion!C" &amp; COLUMN(INDIRECT($B14 &amp; "1"))+1)</f>
        <v>0</v>
      </c>
    </row>
    <row r="15" spans="1:7" x14ac:dyDescent="0.45">
      <c r="A15" s="401">
        <v>12</v>
      </c>
      <c r="B15" s="401" t="s">
        <v>1220</v>
      </c>
      <c r="C15" s="402" t="str" cm="1">
        <f t="array" aca="1" ref="C15" ca="1">INDIRECT("3_Data_format!" &amp; B15 &amp; "3")</f>
        <v>Postal code</v>
      </c>
      <c r="D15" s="5" t="s">
        <v>475</v>
      </c>
      <c r="E15" s="402" t="str" cm="1">
        <f t="array" aca="1" ref="E15" ca="1">INDIRECT("3_Data_format!" &amp; B15 &amp; "5")</f>
        <v>Text</v>
      </c>
      <c r="F15" s="411" t="str" cm="1">
        <f t="array" aca="1" ref="F15" ca="1">INDIRECT("3_Data_format!" &amp; B15 &amp; "6")</f>
        <v>Required</v>
      </c>
      <c r="G15" s="531" cm="1">
        <f t="array" aca="1" ref="G15" ca="1">INDIRECT("4_Completion!C" &amp; COLUMN(INDIRECT($B15 &amp; "1"))+1)</f>
        <v>0</v>
      </c>
    </row>
    <row r="16" spans="1:7" x14ac:dyDescent="0.45">
      <c r="A16" s="401">
        <v>13</v>
      </c>
      <c r="B16" s="401" t="s">
        <v>1221</v>
      </c>
      <c r="C16" s="402" t="str" cm="1">
        <f t="array" aca="1" ref="C16" ca="1">INDIRECT("3_Data_format!" &amp; B16 &amp; "3")</f>
        <v>Street</v>
      </c>
      <c r="D16" s="403" t="s">
        <v>1123</v>
      </c>
      <c r="E16" s="402" t="str" cm="1">
        <f t="array" aca="1" ref="E16" ca="1">INDIRECT("3_Data_format!" &amp; B16 &amp; "5")</f>
        <v>Text</v>
      </c>
      <c r="F16" s="411" t="str" cm="1">
        <f t="array" aca="1" ref="F16" ca="1">INDIRECT("3_Data_format!" &amp; B16 &amp; "6")</f>
        <v>Required</v>
      </c>
      <c r="G16" s="531" cm="1">
        <f t="array" aca="1" ref="G16" ca="1">INDIRECT("4_Completion!C" &amp; COLUMN(INDIRECT($B16 &amp; "1"))+1)</f>
        <v>0</v>
      </c>
    </row>
    <row r="17" spans="1:7" ht="14.65" thickBot="1" x14ac:dyDescent="0.5">
      <c r="A17" s="532">
        <v>14</v>
      </c>
      <c r="B17" s="532" t="s">
        <v>1222</v>
      </c>
      <c r="C17" s="533" t="str" cm="1">
        <f t="array" aca="1" ref="C17" ca="1">INDIRECT("3_Data_format!" &amp; B17 &amp; "3")</f>
        <v>Number</v>
      </c>
      <c r="D17" s="534" t="s">
        <v>1122</v>
      </c>
      <c r="E17" s="533" t="str" cm="1">
        <f t="array" aca="1" ref="E17" ca="1">INDIRECT("3_Data_format!" &amp; B17 &amp; "5")</f>
        <v>Text</v>
      </c>
      <c r="F17" s="545" t="str" cm="1">
        <f t="array" aca="1" ref="F17" ca="1">INDIRECT("3_Data_format!" &amp; B17 &amp; "6")</f>
        <v>Required</v>
      </c>
      <c r="G17" s="536" cm="1">
        <f t="array" aca="1" ref="G17" ca="1">INDIRECT("4_Completion!C" &amp; COLUMN(INDIRECT($B17 &amp; "1"))+1)</f>
        <v>0</v>
      </c>
    </row>
    <row r="18" spans="1:7" ht="187.8" customHeight="1" thickBot="1" x14ac:dyDescent="0.5">
      <c r="A18" s="405">
        <v>15</v>
      </c>
      <c r="B18" s="406" t="s">
        <v>1186</v>
      </c>
      <c r="C18" s="407" t="str" cm="1">
        <f t="array" aca="1" ref="C18" ca="1">INDIRECT("3_Data_format!" &amp; B18 &amp; "3")</f>
        <v>Floor area</v>
      </c>
      <c r="D18" s="537" t="s">
        <v>1193</v>
      </c>
      <c r="E18" s="408" t="str" cm="1">
        <f t="array" aca="1" ref="E18" ca="1">INDIRECT("3_Data_format!" &amp; B18 &amp; "5")</f>
        <v>m²</v>
      </c>
      <c r="F18" s="409" t="str" cm="1">
        <f t="array" aca="1" ref="F18" ca="1">INDIRECT("3_Data_format!" &amp; B18 &amp; "6")</f>
        <v>Required</v>
      </c>
      <c r="G18" s="538" cm="1">
        <f t="array" aca="1" ref="G18" ca="1">INDIRECT("4_Completion!C" &amp; COLUMN(INDIRECT($B18 &amp; "1"))+1)</f>
        <v>0</v>
      </c>
    </row>
    <row r="19" spans="1:7" x14ac:dyDescent="0.45">
      <c r="A19" s="539">
        <v>16</v>
      </c>
      <c r="B19" s="539" t="s">
        <v>1223</v>
      </c>
      <c r="C19" s="540" t="str" cm="1">
        <f t="array" aca="1" ref="C19" ca="1">INDIRECT("3_Data_format!" &amp; B19 &amp; "3")</f>
        <v>Living area (residential)</v>
      </c>
      <c r="D19" s="549" t="s">
        <v>477</v>
      </c>
      <c r="E19" s="540" t="str" cm="1">
        <f t="array" aca="1" ref="E19" ca="1">INDIRECT("3_Data_format!" &amp; B19 &amp; "5")</f>
        <v>m²</v>
      </c>
      <c r="F19" s="540" t="str" cm="1">
        <f t="array" aca="1" ref="F19" ca="1">INDIRECT("3_Data_format!" &amp; B19 &amp; "6")</f>
        <v>Optional</v>
      </c>
      <c r="G19" s="543" cm="1">
        <f t="array" aca="1" ref="G19" ca="1">INDIRECT("4_Completion!C" &amp; COLUMN(INDIRECT($B19 &amp; "1"))+1)</f>
        <v>0</v>
      </c>
    </row>
    <row r="20" spans="1:7" ht="28.5" x14ac:dyDescent="0.45">
      <c r="A20" s="401">
        <v>17</v>
      </c>
      <c r="B20" s="401" t="s">
        <v>1224</v>
      </c>
      <c r="C20" s="402" t="str" cm="1">
        <f t="array" aca="1" ref="C20" ca="1">INDIRECT("3_Data_format!" &amp; B20 &amp; "3")</f>
        <v>Gross leasing area (retail)</v>
      </c>
      <c r="D20" s="5" t="s">
        <v>478</v>
      </c>
      <c r="E20" s="402" t="str" cm="1">
        <f t="array" aca="1" ref="E20" ca="1">INDIRECT("3_Data_format!" &amp; B20 &amp; "5")</f>
        <v>m²</v>
      </c>
      <c r="F20" s="402" t="str" cm="1">
        <f t="array" aca="1" ref="F20" ca="1">INDIRECT("3_Data_format!" &amp; B20 &amp; "6")</f>
        <v>Optional</v>
      </c>
      <c r="G20" s="531" cm="1">
        <f t="array" aca="1" ref="G20" ca="1">INDIRECT("4_Completion!C" &amp; COLUMN(INDIRECT($B20 &amp; "1"))+1)</f>
        <v>0</v>
      </c>
    </row>
    <row r="21" spans="1:7" x14ac:dyDescent="0.45">
      <c r="A21" s="401">
        <v>18</v>
      </c>
      <c r="B21" s="401" t="s">
        <v>1225</v>
      </c>
      <c r="C21" s="402" t="str" cm="1">
        <f t="array" aca="1" ref="C21" ca="1">INDIRECT("3_Data_format!" &amp; B21 &amp; "3")</f>
        <v>Parking surface area</v>
      </c>
      <c r="D21" s="5" t="s">
        <v>479</v>
      </c>
      <c r="E21" s="402" t="str" cm="1">
        <f t="array" aca="1" ref="E21" ca="1">INDIRECT("3_Data_format!" &amp; B21 &amp; "5")</f>
        <v>m²</v>
      </c>
      <c r="F21" s="402" t="str" cm="1">
        <f t="array" aca="1" ref="F21" ca="1">INDIRECT("3_Data_format!" &amp; B21 &amp; "6")</f>
        <v>Optional</v>
      </c>
      <c r="G21" s="531" cm="1">
        <f t="array" aca="1" ref="G21" ca="1">INDIRECT("4_Completion!C" &amp; COLUMN(INDIRECT($B21 &amp; "1"))+1)</f>
        <v>0</v>
      </c>
    </row>
    <row r="22" spans="1:7" x14ac:dyDescent="0.45">
      <c r="A22" s="401">
        <v>19</v>
      </c>
      <c r="B22" s="401" t="s">
        <v>1226</v>
      </c>
      <c r="C22" s="402" t="str" cm="1">
        <f t="array" aca="1" ref="C22" ca="1">INDIRECT("3_Data_format!" &amp; B22 &amp; "3")</f>
        <v>Warehouse height (logistics)</v>
      </c>
      <c r="D22" s="5" t="s">
        <v>1031</v>
      </c>
      <c r="E22" s="402" t="str" cm="1">
        <f t="array" aca="1" ref="E22" ca="1">INDIRECT("3_Data_format!" &amp; B22 &amp; "5")</f>
        <v>m</v>
      </c>
      <c r="F22" s="410" t="str" cm="1">
        <f t="array" aca="1" ref="F22" ca="1">INDIRECT("3_Data_format!" &amp; B22 &amp; "6")</f>
        <v>Recommended</v>
      </c>
      <c r="G22" s="531" cm="1">
        <f t="array" aca="1" ref="G22" ca="1">INDIRECT("4_Completion!C" &amp; COLUMN(INDIRECT($B22 &amp; "1"))+1)</f>
        <v>0</v>
      </c>
    </row>
    <row r="23" spans="1:7" ht="42.75" x14ac:dyDescent="0.45">
      <c r="A23" s="401">
        <v>20</v>
      </c>
      <c r="B23" s="401" t="s">
        <v>1227</v>
      </c>
      <c r="C23" s="402" t="str" cm="1">
        <f t="array" aca="1" ref="C23" ca="1">INDIRECT("3_Data_format!" &amp; B23 &amp; "3")</f>
        <v>Number of floors excluding basement</v>
      </c>
      <c r="D23" s="403" t="s">
        <v>1191</v>
      </c>
      <c r="E23" s="402" t="str" cm="1">
        <f t="array" aca="1" ref="E23" ca="1">INDIRECT("3_Data_format!" &amp; B23 &amp; "5")</f>
        <v>Numeric</v>
      </c>
      <c r="F23" s="410" t="str" cm="1">
        <f t="array" aca="1" ref="F23" ca="1">INDIRECT("3_Data_format!" &amp; B23 &amp; "6")</f>
        <v>Recommended</v>
      </c>
      <c r="G23" s="531" cm="1">
        <f t="array" aca="1" ref="G23" ca="1">INDIRECT("4_Completion!C" &amp; COLUMN(INDIRECT($B23 &amp; "1"))+1)</f>
        <v>0</v>
      </c>
    </row>
    <row r="24" spans="1:7" x14ac:dyDescent="0.45">
      <c r="A24" s="401">
        <v>21</v>
      </c>
      <c r="B24" s="401" t="s">
        <v>1228</v>
      </c>
      <c r="C24" s="402" t="str" cm="1">
        <f t="array" aca="1" ref="C24" ca="1">INDIRECT("3_Data_format!" &amp; B24 &amp; "3")</f>
        <v>High-rise building</v>
      </c>
      <c r="D24" s="403" t="s">
        <v>481</v>
      </c>
      <c r="E24" s="402" t="str" cm="1">
        <f t="array" aca="1" ref="E24" ca="1">INDIRECT("3_Data_format!" &amp; B24 &amp; "5")</f>
        <v>TRUE/FALSE</v>
      </c>
      <c r="F24" s="410" t="str" cm="1">
        <f t="array" aca="1" ref="F24" ca="1">INDIRECT("3_Data_format!" &amp; B24 &amp; "6")</f>
        <v>Recommended</v>
      </c>
      <c r="G24" s="531" cm="1">
        <f t="array" aca="1" ref="G24" ca="1">INDIRECT("4_Completion!C" &amp; COLUMN(INDIRECT($B24 &amp; "1"))+1)</f>
        <v>0</v>
      </c>
    </row>
    <row r="25" spans="1:7" x14ac:dyDescent="0.45">
      <c r="A25" s="401">
        <v>22</v>
      </c>
      <c r="B25" s="401" t="s">
        <v>1229</v>
      </c>
      <c r="C25" s="402" t="str" cm="1">
        <f t="array" aca="1" ref="C25" ca="1">INDIRECT("3_Data_format!" &amp; B25 &amp; "3")</f>
        <v>Year of construction</v>
      </c>
      <c r="D25" s="5" t="s">
        <v>588</v>
      </c>
      <c r="E25" s="402" t="str" cm="1">
        <f t="array" aca="1" ref="E25" ca="1">INDIRECT("3_Data_format!" &amp; B25 &amp; "5")</f>
        <v>Year</v>
      </c>
      <c r="F25" s="410" t="str" cm="1">
        <f t="array" aca="1" ref="F25" ca="1">INDIRECT("3_Data_format!" &amp; B25 &amp; "6")</f>
        <v>Recommended</v>
      </c>
      <c r="G25" s="531" cm="1">
        <f t="array" aca="1" ref="G25" ca="1">INDIRECT("4_Completion!C" &amp; COLUMN(INDIRECT($B25 &amp; "1"))+1)</f>
        <v>0</v>
      </c>
    </row>
    <row r="26" spans="1:7" ht="28.5" x14ac:dyDescent="0.45">
      <c r="A26" s="401">
        <v>23</v>
      </c>
      <c r="B26" s="401" t="s">
        <v>1230</v>
      </c>
      <c r="C26" s="402" t="str" cm="1">
        <f t="array" aca="1" ref="C26" ca="1">INDIRECT("3_Data_format!" &amp; B26 &amp; "3")</f>
        <v>Thermal regulation (France only)</v>
      </c>
      <c r="D26" s="5" t="s">
        <v>480</v>
      </c>
      <c r="E26" s="402" t="str" cm="1">
        <f t="array" aca="1" ref="E26" ca="1">INDIRECT("3_Data_format!" &amp; B26 &amp; "5")</f>
        <v>Drop-down list</v>
      </c>
      <c r="F26" s="410" t="str" cm="1">
        <f t="array" aca="1" ref="F26" ca="1">INDIRECT("3_Data_format!" &amp; B26 &amp; "6")</f>
        <v>Recommended</v>
      </c>
      <c r="G26" s="531" cm="1">
        <f t="array" aca="1" ref="G26" ca="1">INDIRECT("4_Completion!C" &amp; COLUMN(INDIRECT($B26 &amp; "1"))+1)</f>
        <v>0</v>
      </c>
    </row>
    <row r="27" spans="1:7" ht="42.75" x14ac:dyDescent="0.45">
      <c r="A27" s="401">
        <v>24</v>
      </c>
      <c r="B27" s="401" t="s">
        <v>1231</v>
      </c>
      <c r="C27" s="402" t="str" cm="1">
        <f t="array" aca="1" ref="C27" ca="1">INDIRECT("3_Data_format!" &amp; B27 &amp; "3")</f>
        <v>Year of last major renovation</v>
      </c>
      <c r="D27" s="403" t="s">
        <v>1032</v>
      </c>
      <c r="E27" s="402" t="str" cm="1">
        <f t="array" aca="1" ref="E27" ca="1">INDIRECT("3_Data_format!" &amp; B27 &amp; "5")</f>
        <v>Year</v>
      </c>
      <c r="F27" s="410" t="str" cm="1">
        <f t="array" aca="1" ref="F27" ca="1">INDIRECT("3_Data_format!" &amp; B27 &amp; "6")</f>
        <v>Recommended</v>
      </c>
      <c r="G27" s="531" cm="1">
        <f t="array" aca="1" ref="G27" ca="1">INDIRECT("4_Completion!C" &amp; COLUMN(INDIRECT($B27 &amp; "1"))+1)</f>
        <v>0</v>
      </c>
    </row>
    <row r="28" spans="1:7" ht="42.75" x14ac:dyDescent="0.45">
      <c r="A28" s="401">
        <v>25</v>
      </c>
      <c r="B28" s="401" t="s">
        <v>1232</v>
      </c>
      <c r="C28" s="402" t="str" cm="1">
        <f t="array" aca="1" ref="C28" ca="1">INDIRECT("3_Data_format!" &amp; B28 &amp; "3")</f>
        <v>Haussmannian-like building</v>
      </c>
      <c r="D28" s="5" t="s">
        <v>482</v>
      </c>
      <c r="E28" s="402" t="str" cm="1">
        <f t="array" aca="1" ref="E28" ca="1">INDIRECT("3_Data_format!" &amp; B28 &amp; "5")</f>
        <v>TRUE/FALSE</v>
      </c>
      <c r="F28" s="411" t="str" cm="1">
        <f t="array" aca="1" ref="F28" ca="1">INDIRECT("3_Data_format!" &amp; B28 &amp; "6")</f>
        <v>Required</v>
      </c>
      <c r="G28" s="531" cm="1">
        <f t="array" aca="1" ref="G28" ca="1">INDIRECT("4_Completion!C" &amp; COLUMN(INDIRECT($B28 &amp; "1"))+1)</f>
        <v>0</v>
      </c>
    </row>
    <row r="29" spans="1:7" x14ac:dyDescent="0.45">
      <c r="A29" s="401">
        <v>26</v>
      </c>
      <c r="B29" s="401" t="s">
        <v>1233</v>
      </c>
      <c r="C29" s="402" t="str" cm="1">
        <f t="array" aca="1" ref="C29" ca="1">INDIRECT("3_Data_format!" &amp; B29 &amp; "3")</f>
        <v>Heritage listing</v>
      </c>
      <c r="D29" s="5" t="s">
        <v>483</v>
      </c>
      <c r="E29" s="402" t="str" cm="1">
        <f t="array" aca="1" ref="E29" ca="1">INDIRECT("3_Data_format!" &amp; B29 &amp; "5")</f>
        <v>TRUE/FALSE</v>
      </c>
      <c r="F29" s="410" t="str" cm="1">
        <f t="array" aca="1" ref="F29" ca="1">INDIRECT("3_Data_format!" &amp; B29 &amp; "6")</f>
        <v>Recommended</v>
      </c>
      <c r="G29" s="531" cm="1">
        <f t="array" aca="1" ref="G29" ca="1">INDIRECT("4_Completion!C" &amp; COLUMN(INDIRECT($B29 &amp; "1"))+1)</f>
        <v>0</v>
      </c>
    </row>
    <row r="30" spans="1:7" ht="99.75" x14ac:dyDescent="0.45">
      <c r="A30" s="401">
        <v>27</v>
      </c>
      <c r="B30" s="401" t="s">
        <v>1234</v>
      </c>
      <c r="C30" s="402" t="str" cm="1">
        <f t="array" aca="1" ref="C30" ca="1">INDIRECT("3_Data_format!" &amp; B30 &amp; "3")</f>
        <v>Occupant status</v>
      </c>
      <c r="D30" s="5" t="s">
        <v>1033</v>
      </c>
      <c r="E30" s="402" t="str" cm="1">
        <f t="array" aca="1" ref="E30" ca="1">INDIRECT("3_Data_format!" &amp; B30 &amp; "5")</f>
        <v>Drop-down list</v>
      </c>
      <c r="F30" s="410" t="str" cm="1">
        <f t="array" aca="1" ref="F30" ca="1">INDIRECT("3_Data_format!" &amp; B30 &amp; "6")</f>
        <v>Recommended</v>
      </c>
      <c r="G30" s="531" cm="1">
        <f t="array" aca="1" ref="G30" ca="1">INDIRECT("4_Completion!C" &amp; COLUMN(INDIRECT($B30 &amp; "1"))+1)</f>
        <v>0</v>
      </c>
    </row>
    <row r="31" spans="1:7" x14ac:dyDescent="0.45">
      <c r="A31" s="401">
        <v>28</v>
      </c>
      <c r="B31" s="401" t="s">
        <v>1235</v>
      </c>
      <c r="C31" s="402" t="str" cm="1">
        <f t="array" aca="1" ref="C31" ca="1">INDIRECT("3_Data_format!" &amp; B31 &amp; "3")</f>
        <v>Number of building units</v>
      </c>
      <c r="D31" s="403" t="s">
        <v>1192</v>
      </c>
      <c r="E31" s="402" t="str" cm="1">
        <f t="array" aca="1" ref="E31" ca="1">INDIRECT("3_Data_format!" &amp; B31 &amp; "5")</f>
        <v>Numeric</v>
      </c>
      <c r="F31" s="410" t="str" cm="1">
        <f t="array" aca="1" ref="F31" ca="1">INDIRECT("3_Data_format!" &amp; B31 &amp; "6")</f>
        <v>Recommended</v>
      </c>
      <c r="G31" s="531" cm="1">
        <f t="array" aca="1" ref="G31" ca="1">INDIRECT("4_Completion!C" &amp; COLUMN(INDIRECT($B31 &amp; "1"))+1)</f>
        <v>0</v>
      </c>
    </row>
    <row r="32" spans="1:7" x14ac:dyDescent="0.45">
      <c r="A32" s="401">
        <v>29</v>
      </c>
      <c r="B32" s="401" t="s">
        <v>1236</v>
      </c>
      <c r="C32" s="402" t="str" cm="1">
        <f t="array" aca="1" ref="C32" ca="1">INDIRECT("3_Data_format!" &amp; B32 &amp; "3")</f>
        <v>Primary owner</v>
      </c>
      <c r="D32" s="403" t="s">
        <v>1038</v>
      </c>
      <c r="E32" s="402" t="str" cm="1">
        <f t="array" aca="1" ref="E32" ca="1">INDIRECT("3_Data_format!" &amp; B32 &amp; "5")</f>
        <v>Text</v>
      </c>
      <c r="F32" s="410" t="str" cm="1">
        <f t="array" aca="1" ref="F32" ca="1">INDIRECT("3_Data_format!" &amp; B32 &amp; "6")</f>
        <v>Recommended</v>
      </c>
      <c r="G32" s="531" cm="1">
        <f t="array" aca="1" ref="G32" ca="1">INDIRECT("4_Completion!C" &amp; COLUMN(INDIRECT($B32 &amp; "1"))+1)</f>
        <v>0</v>
      </c>
    </row>
    <row r="33" spans="1:7" x14ac:dyDescent="0.45">
      <c r="A33" s="401">
        <v>30</v>
      </c>
      <c r="B33" s="401" t="s">
        <v>1237</v>
      </c>
      <c r="C33" s="402" t="str" cm="1">
        <f t="array" aca="1" ref="C33" ca="1">INDIRECT("3_Data_format!" &amp; B33 &amp; "3")</f>
        <v>Primary tenant</v>
      </c>
      <c r="D33" s="403" t="s">
        <v>1037</v>
      </c>
      <c r="E33" s="402" t="str" cm="1">
        <f t="array" aca="1" ref="E33" ca="1">INDIRECT("3_Data_format!" &amp; B33 &amp; "5")</f>
        <v>Text</v>
      </c>
      <c r="F33" s="410" t="str" cm="1">
        <f t="array" aca="1" ref="F33" ca="1">INDIRECT("3_Data_format!" &amp; B33 &amp; "6")</f>
        <v>Recommended</v>
      </c>
      <c r="G33" s="531" cm="1">
        <f t="array" aca="1" ref="G33" ca="1">INDIRECT("4_Completion!C" &amp; COLUMN(INDIRECT($B33 &amp; "1"))+1)</f>
        <v>0</v>
      </c>
    </row>
    <row r="34" spans="1:7" ht="14.65" thickBot="1" x14ac:dyDescent="0.5">
      <c r="A34" s="532">
        <v>31</v>
      </c>
      <c r="B34" s="532" t="s">
        <v>1238</v>
      </c>
      <c r="C34" s="533" t="str" cm="1">
        <f t="array" aca="1" ref="C34" ca="1">INDIRECT("3_Data_format!" &amp; B34 &amp; "3")</f>
        <v>Asset value</v>
      </c>
      <c r="D34" s="534" t="s">
        <v>1039</v>
      </c>
      <c r="E34" s="533" t="str" cm="1">
        <f t="array" aca="1" ref="E34" ca="1">INDIRECT("3_Data_format!" &amp; B34 &amp; "5")</f>
        <v>euros</v>
      </c>
      <c r="F34" s="535" t="str" cm="1">
        <f t="array" aca="1" ref="F34" ca="1">INDIRECT("3_Data_format!" &amp; B34 &amp; "6")</f>
        <v>Recommended</v>
      </c>
      <c r="G34" s="536" cm="1">
        <f t="array" aca="1" ref="G34" ca="1">INDIRECT("4_Completion!C" &amp; COLUMN(INDIRECT($B34 &amp; "1"))+1)</f>
        <v>0</v>
      </c>
    </row>
    <row r="35" spans="1:7" s="3" customFormat="1" ht="144.5" customHeight="1" thickBot="1" x14ac:dyDescent="0.5">
      <c r="A35" s="405">
        <v>32</v>
      </c>
      <c r="B35" s="406" t="s">
        <v>1239</v>
      </c>
      <c r="C35" s="407" t="str" cm="1">
        <f t="array" aca="1" ref="C35" ca="1">INDIRECT("3_Data_format!" &amp; B35 &amp; "3")</f>
        <v>Vacancy rate</v>
      </c>
      <c r="D35" s="537" t="s">
        <v>1194</v>
      </c>
      <c r="E35" s="408" t="str" cm="1">
        <f t="array" aca="1" ref="E35" ca="1">INDIRECT("3_Data_format!" &amp; B35 &amp; "5")</f>
        <v>0-100%</v>
      </c>
      <c r="F35" s="409" t="str" cm="1">
        <f t="array" aca="1" ref="F35" ca="1">INDIRECT("3_Data_format!" &amp; B35 &amp; "6")</f>
        <v>Required</v>
      </c>
      <c r="G35" s="538" cm="1">
        <f t="array" aca="1" ref="G35" ca="1">INDIRECT("4_Completion!C" &amp; COLUMN(INDIRECT($B35 &amp; "1"))+1)</f>
        <v>0</v>
      </c>
    </row>
    <row r="36" spans="1:7" ht="172.5" customHeight="1" x14ac:dyDescent="0.45">
      <c r="A36" s="539">
        <v>33</v>
      </c>
      <c r="B36" s="539" t="s">
        <v>1240</v>
      </c>
      <c r="C36" s="540" t="str" cm="1">
        <f t="array" aca="1" ref="C36" ca="1">INDIRECT("3_Data_format!" &amp; B36 &amp; "3")</f>
        <v>Annual working hours (business hrs/year)</v>
      </c>
      <c r="D36" s="549" t="s">
        <v>1195</v>
      </c>
      <c r="E36" s="540" t="str" cm="1">
        <f t="array" aca="1" ref="E36" ca="1">INDIRECT("3_Data_format!" &amp; B36 &amp; "5")</f>
        <v>Numeric</v>
      </c>
      <c r="F36" s="550" t="str" cm="1">
        <f t="array" aca="1" ref="F36" ca="1">INDIRECT("3_Data_format!" &amp; B36 &amp; "6")</f>
        <v>Recommended</v>
      </c>
      <c r="G36" s="543" cm="1">
        <f t="array" aca="1" ref="G36" ca="1">INDIRECT("4_Completion!C" &amp; COLUMN(INDIRECT($B36 &amp; "1"))+1)</f>
        <v>0</v>
      </c>
    </row>
    <row r="37" spans="1:7" ht="121.5" customHeight="1" x14ac:dyDescent="0.45">
      <c r="A37" s="401">
        <v>34</v>
      </c>
      <c r="B37" s="401" t="s">
        <v>1241</v>
      </c>
      <c r="C37" s="402" t="str" cm="1">
        <f t="array" aca="1" ref="C37" ca="1">INDIRECT("3_Data_format!" &amp; B37 &amp; "3")</f>
        <v>No. of occupants in the building</v>
      </c>
      <c r="D37" s="403" t="s">
        <v>1196</v>
      </c>
      <c r="E37" s="402" t="str" cm="1">
        <f t="array" aca="1" ref="E37" ca="1">INDIRECT("3_Data_format!" &amp; B37 &amp; "5")</f>
        <v>Numeric</v>
      </c>
      <c r="F37" s="410" t="str" cm="1">
        <f t="array" aca="1" ref="F37" ca="1">INDIRECT("3_Data_format!" &amp; B37 &amp; "6")</f>
        <v>Recommended</v>
      </c>
      <c r="G37" s="531" cm="1">
        <f t="array" aca="1" ref="G37" ca="1">INDIRECT("4_Completion!C" &amp; COLUMN(INDIRECT($B37 &amp; "1"))+1)</f>
        <v>0</v>
      </c>
    </row>
    <row r="38" spans="1:7" ht="28.5" x14ac:dyDescent="0.45">
      <c r="A38" s="401">
        <v>35</v>
      </c>
      <c r="B38" s="401" t="s">
        <v>1242</v>
      </c>
      <c r="C38" s="402" t="str" cm="1">
        <f t="array" aca="1" ref="C38" ca="1">INDIRECT("3_Data_format!" &amp; B38 &amp; "3")</f>
        <v>No. of keys (accommodation) or rooms (health)</v>
      </c>
      <c r="D38" s="403" t="s">
        <v>484</v>
      </c>
      <c r="E38" s="402" t="str" cm="1">
        <f t="array" aca="1" ref="E38" ca="1">INDIRECT("3_Data_format!" &amp; B38 &amp; "5")</f>
        <v>Numeric</v>
      </c>
      <c r="F38" s="410" t="str" cm="1">
        <f t="array" aca="1" ref="F38" ca="1">INDIRECT("3_Data_format!" &amp; B38 &amp; "6")</f>
        <v>Recommended</v>
      </c>
      <c r="G38" s="531" cm="1">
        <f t="array" aca="1" ref="G38" ca="1">INDIRECT("4_Completion!C" &amp; COLUMN(INDIRECT($B38 &amp; "1"))+1)</f>
        <v>0</v>
      </c>
    </row>
    <row r="39" spans="1:7" ht="99.75" x14ac:dyDescent="0.45">
      <c r="A39" s="401">
        <v>36</v>
      </c>
      <c r="B39" s="401" t="s">
        <v>1243</v>
      </c>
      <c r="C39" s="402" t="str" cm="1">
        <f t="array" aca="1" ref="C39" ca="1">INDIRECT("3_Data_format!" &amp; B39 &amp; "3")</f>
        <v>Major IT facilities</v>
      </c>
      <c r="D39" s="5" t="s">
        <v>594</v>
      </c>
      <c r="E39" s="402" t="str" cm="1">
        <f t="array" aca="1" ref="E39" ca="1">INDIRECT("3_Data_format!" &amp; B39 &amp; "5")</f>
        <v>Drop-down list</v>
      </c>
      <c r="F39" s="410" t="str" cm="1">
        <f t="array" aca="1" ref="F39" ca="1">INDIRECT("3_Data_format!" &amp; B39 &amp; "6")</f>
        <v>Recommended</v>
      </c>
      <c r="G39" s="531" cm="1">
        <f t="array" aca="1" ref="G39" ca="1">INDIRECT("4_Completion!C" &amp; COLUMN(INDIRECT($B39 &amp; "1"))+1)</f>
        <v>0</v>
      </c>
    </row>
    <row r="40" spans="1:7" ht="42.75" x14ac:dyDescent="0.45">
      <c r="A40" s="401">
        <v>37</v>
      </c>
      <c r="B40" s="401" t="s">
        <v>1244</v>
      </c>
      <c r="C40" s="402" t="str" cm="1">
        <f t="array" aca="1" ref="C40" ca="1">INDIRECT("3_Data_format!" &amp; B40 &amp; "3")</f>
        <v>Presence of a car park</v>
      </c>
      <c r="D40" s="5" t="s">
        <v>595</v>
      </c>
      <c r="E40" s="402" t="str" cm="1">
        <f t="array" aca="1" ref="E40" ca="1">INDIRECT("3_Data_format!" &amp; B40 &amp; "5")</f>
        <v>Drop-down list</v>
      </c>
      <c r="F40" s="410" t="str" cm="1">
        <f t="array" aca="1" ref="F40" ca="1">INDIRECT("3_Data_format!" &amp; B40 &amp; "6")</f>
        <v>Recommended</v>
      </c>
      <c r="G40" s="531" cm="1">
        <f t="array" aca="1" ref="G40" ca="1">INDIRECT("4_Completion!C" &amp; COLUMN(INDIRECT($B40 &amp; "1"))+1)</f>
        <v>0</v>
      </c>
    </row>
    <row r="41" spans="1:7" ht="28.5" x14ac:dyDescent="0.45">
      <c r="A41" s="401">
        <v>38</v>
      </c>
      <c r="B41" s="401" t="s">
        <v>1245</v>
      </c>
      <c r="C41" s="402" t="str" cm="1">
        <f t="array" aca="1" ref="C41" ca="1">INDIRECT("3_Data_format!" &amp; B41 &amp; "3")</f>
        <v>Presence of a restaurant or food store</v>
      </c>
      <c r="D41" s="5" t="s">
        <v>1197</v>
      </c>
      <c r="E41" s="402" t="str" cm="1">
        <f t="array" aca="1" ref="E41" ca="1">INDIRECT("3_Data_format!" &amp; B41 &amp; "5")</f>
        <v>Drop-down list</v>
      </c>
      <c r="F41" s="410" t="str" cm="1">
        <f t="array" aca="1" ref="F41" ca="1">INDIRECT("3_Data_format!" &amp; B41 &amp; "6")</f>
        <v>Recommended</v>
      </c>
      <c r="G41" s="531" cm="1">
        <f t="array" aca="1" ref="G41" ca="1">INDIRECT("4_Completion!C" &amp; COLUMN(INDIRECT($B41 &amp; "1"))+1)</f>
        <v>0</v>
      </c>
    </row>
    <row r="42" spans="1:7" ht="28.5" x14ac:dyDescent="0.45">
      <c r="A42" s="401">
        <v>39</v>
      </c>
      <c r="B42" s="401" t="s">
        <v>1246</v>
      </c>
      <c r="C42" s="402" t="str" cm="1">
        <f t="array" aca="1" ref="C42" ca="1">INDIRECT("3_Data_format!" &amp; B42 &amp; "3")</f>
        <v>Presence of a gym</v>
      </c>
      <c r="D42" s="5" t="s">
        <v>1198</v>
      </c>
      <c r="E42" s="402" t="str" cm="1">
        <f t="array" aca="1" ref="E42" ca="1">INDIRECT("3_Data_format!" &amp; B42 &amp; "5")</f>
        <v>Drop-down list</v>
      </c>
      <c r="F42" s="410" t="str" cm="1">
        <f t="array" aca="1" ref="F42" ca="1">INDIRECT("3_Data_format!" &amp; B42 &amp; "6")</f>
        <v>Recommended</v>
      </c>
      <c r="G42" s="531" cm="1">
        <f t="array" aca="1" ref="G42" ca="1">INDIRECT("4_Completion!C" &amp; COLUMN(INDIRECT($B42 &amp; "1"))+1)</f>
        <v>0</v>
      </c>
    </row>
    <row r="43" spans="1:7" ht="28.5" x14ac:dyDescent="0.45">
      <c r="A43" s="401">
        <v>40</v>
      </c>
      <c r="B43" s="401" t="s">
        <v>1247</v>
      </c>
      <c r="C43" s="402" t="str" cm="1">
        <f t="array" aca="1" ref="C43" ca="1">INDIRECT("3_Data_format!" &amp; B43 &amp; "3")</f>
        <v>Presence of laundry facilities</v>
      </c>
      <c r="D43" s="5" t="s">
        <v>1199</v>
      </c>
      <c r="E43" s="402" t="str" cm="1">
        <f t="array" aca="1" ref="E43" ca="1">INDIRECT("3_Data_format!" &amp; B43 &amp; "5")</f>
        <v>Drop-down list</v>
      </c>
      <c r="F43" s="410" t="str" cm="1">
        <f t="array" aca="1" ref="F43" ca="1">INDIRECT("3_Data_format!" &amp; B43 &amp; "6")</f>
        <v>Recommended</v>
      </c>
      <c r="G43" s="531" cm="1">
        <f t="array" aca="1" ref="G43" ca="1">INDIRECT("4_Completion!C" &amp; COLUMN(INDIRECT($B43 &amp; "1"))+1)</f>
        <v>0</v>
      </c>
    </row>
    <row r="44" spans="1:7" ht="28.5" x14ac:dyDescent="0.45">
      <c r="A44" s="401">
        <v>41</v>
      </c>
      <c r="B44" s="401" t="s">
        <v>1248</v>
      </c>
      <c r="C44" s="402" t="str" cm="1">
        <f t="array" aca="1" ref="C44" ca="1">INDIRECT("3_Data_format!" &amp; B44 &amp; "3")</f>
        <v>Presence of trading rooms or recording studios</v>
      </c>
      <c r="D44" s="5" t="s">
        <v>1200</v>
      </c>
      <c r="E44" s="402" t="str" cm="1">
        <f t="array" aca="1" ref="E44" ca="1">INDIRECT("3_Data_format!" &amp; B44 &amp; "5")</f>
        <v>Drop-down list</v>
      </c>
      <c r="F44" s="410" t="str" cm="1">
        <f t="array" aca="1" ref="F44" ca="1">INDIRECT("3_Data_format!" &amp; B44 &amp; "6")</f>
        <v>Recommended</v>
      </c>
      <c r="G44" s="531" cm="1">
        <f t="array" aca="1" ref="G44" ca="1">INDIRECT("4_Completion!C" &amp; COLUMN(INDIRECT($B44 &amp; "1"))+1)</f>
        <v>0</v>
      </c>
    </row>
    <row r="45" spans="1:7" x14ac:dyDescent="0.45">
      <c r="A45" s="401">
        <v>42</v>
      </c>
      <c r="B45" s="401" t="s">
        <v>1249</v>
      </c>
      <c r="C45" s="402" t="str" cm="1">
        <f t="array" aca="1" ref="C45" ca="1">INDIRECT("3_Data_format!" &amp; B45 &amp; "3")</f>
        <v>Presence of a cooling tower</v>
      </c>
      <c r="D45" s="5" t="s">
        <v>1041</v>
      </c>
      <c r="E45" s="402" t="str" cm="1">
        <f t="array" aca="1" ref="E45" ca="1">INDIRECT("3_Data_format!" &amp; B45 &amp; "5")</f>
        <v>TRUE/FALSE</v>
      </c>
      <c r="F45" s="410" t="str" cm="1">
        <f t="array" aca="1" ref="F45" ca="1">INDIRECT("3_Data_format!" &amp; B45 &amp; "6")</f>
        <v>Recommended</v>
      </c>
      <c r="G45" s="531" cm="1">
        <f t="array" aca="1" ref="G45" ca="1">INDIRECT("4_Completion!C" &amp; COLUMN(INDIRECT($B45 &amp; "1"))+1)</f>
        <v>0</v>
      </c>
    </row>
    <row r="46" spans="1:7" x14ac:dyDescent="0.45">
      <c r="A46" s="401">
        <v>43</v>
      </c>
      <c r="B46" s="401" t="s">
        <v>1250</v>
      </c>
      <c r="C46" s="402" t="str" cm="1">
        <f t="array" aca="1" ref="C46" ca="1">INDIRECT("3_Data_format!" &amp; B46 &amp; "3")</f>
        <v>Showers available on site</v>
      </c>
      <c r="D46" s="5" t="s">
        <v>1042</v>
      </c>
      <c r="E46" s="402" t="str" cm="1">
        <f t="array" aca="1" ref="E46" ca="1">INDIRECT("3_Data_format!" &amp; B46 &amp; "5")</f>
        <v>TRUE/FALSE</v>
      </c>
      <c r="F46" s="410" t="str" cm="1">
        <f t="array" aca="1" ref="F46" ca="1">INDIRECT("3_Data_format!" &amp; B46 &amp; "6")</f>
        <v>Recommended</v>
      </c>
      <c r="G46" s="531" cm="1">
        <f t="array" aca="1" ref="G46" ca="1">INDIRECT("4_Completion!C" &amp; COLUMN(INDIRECT($B46 &amp; "1"))+1)</f>
        <v>0</v>
      </c>
    </row>
    <row r="47" spans="1:7" ht="28.5" x14ac:dyDescent="0.45">
      <c r="A47" s="401">
        <v>44</v>
      </c>
      <c r="B47" s="401" t="s">
        <v>1251</v>
      </c>
      <c r="C47" s="402" t="str" cm="1">
        <f t="array" aca="1" ref="C47" ca="1">INDIRECT("3_Data_format!" &amp; B47 &amp; "3")</f>
        <v>Certification 1</v>
      </c>
      <c r="D47" s="5" t="s">
        <v>485</v>
      </c>
      <c r="E47" s="402" t="str" cm="1">
        <f t="array" aca="1" ref="E47" ca="1">INDIRECT("3_Data_format!" &amp; B47 &amp; "5")</f>
        <v>Drop-down list</v>
      </c>
      <c r="F47" s="402" t="str" cm="1">
        <f t="array" aca="1" ref="F47" ca="1">INDIRECT("3_Data_format!" &amp; B47 &amp; "6")</f>
        <v>Optional</v>
      </c>
      <c r="G47" s="531" cm="1">
        <f t="array" aca="1" ref="G47" ca="1">INDIRECT("4_Completion!C" &amp; COLUMN(INDIRECT($B47 &amp; "1"))+1)</f>
        <v>0</v>
      </c>
    </row>
    <row r="48" spans="1:7" ht="28.5" x14ac:dyDescent="0.45">
      <c r="A48" s="401">
        <v>45</v>
      </c>
      <c r="B48" s="401" t="s">
        <v>1252</v>
      </c>
      <c r="C48" s="402" t="str" cm="1">
        <f t="array" aca="1" ref="C48" ca="1">INDIRECT("3_Data_format!" &amp; B48 &amp; "3")</f>
        <v>Certification 2</v>
      </c>
      <c r="D48" s="5" t="s">
        <v>486</v>
      </c>
      <c r="E48" s="402" t="str" cm="1">
        <f t="array" aca="1" ref="E48" ca="1">INDIRECT("3_Data_format!" &amp; B48 &amp; "5")</f>
        <v>Drop-down list</v>
      </c>
      <c r="F48" s="402" t="str" cm="1">
        <f t="array" aca="1" ref="F48" ca="1">INDIRECT("3_Data_format!" &amp; B48 &amp; "6")</f>
        <v>Optional</v>
      </c>
      <c r="G48" s="531" cm="1">
        <f t="array" aca="1" ref="G48" ca="1">INDIRECT("4_Completion!C" &amp; COLUMN(INDIRECT($B48 &amp; "1"))+1)</f>
        <v>0</v>
      </c>
    </row>
    <row r="49" spans="1:7" ht="28.5" x14ac:dyDescent="0.45">
      <c r="A49" s="401">
        <v>46</v>
      </c>
      <c r="B49" s="401" t="s">
        <v>1253</v>
      </c>
      <c r="C49" s="402" t="str" cm="1">
        <f t="array" aca="1" ref="C49" ca="1">INDIRECT("3_Data_format!" &amp; B49 &amp; "3")</f>
        <v>Certification 3</v>
      </c>
      <c r="D49" s="5" t="s">
        <v>486</v>
      </c>
      <c r="E49" s="402" t="str" cm="1">
        <f t="array" aca="1" ref="E49" ca="1">INDIRECT("3_Data_format!" &amp; B49 &amp; "5")</f>
        <v>Drop-down list</v>
      </c>
      <c r="F49" s="402" t="str" cm="1">
        <f t="array" aca="1" ref="F49" ca="1">INDIRECT("3_Data_format!" &amp; B49 &amp; "6")</f>
        <v>Optional</v>
      </c>
      <c r="G49" s="531" cm="1">
        <f t="array" aca="1" ref="G49" ca="1">INDIRECT("4_Completion!C" &amp; COLUMN(INDIRECT($B49 &amp; "1"))+1)</f>
        <v>0</v>
      </c>
    </row>
    <row r="50" spans="1:7" ht="28.5" x14ac:dyDescent="0.45">
      <c r="A50" s="401">
        <v>47</v>
      </c>
      <c r="B50" s="401" t="s">
        <v>1254</v>
      </c>
      <c r="C50" s="402" t="str" cm="1">
        <f t="array" aca="1" ref="C50" ca="1">INDIRECT("3_Data_format!" &amp; B50 &amp; "3")</f>
        <v>Certification 4</v>
      </c>
      <c r="D50" s="5" t="s">
        <v>486</v>
      </c>
      <c r="E50" s="402" t="str" cm="1">
        <f t="array" aca="1" ref="E50" ca="1">INDIRECT("3_Data_format!" &amp; B50 &amp; "5")</f>
        <v>Drop-down list</v>
      </c>
      <c r="F50" s="402" t="str" cm="1">
        <f t="array" aca="1" ref="F50" ca="1">INDIRECT("3_Data_format!" &amp; B50 &amp; "6")</f>
        <v>Optional</v>
      </c>
      <c r="G50" s="531" cm="1">
        <f t="array" aca="1" ref="G50" ca="1">INDIRECT("4_Completion!C" &amp; COLUMN(INDIRECT($B50 &amp; "1"))+1)</f>
        <v>0</v>
      </c>
    </row>
    <row r="51" spans="1:7" ht="28.5" x14ac:dyDescent="0.45">
      <c r="A51" s="401">
        <v>48</v>
      </c>
      <c r="B51" s="401" t="s">
        <v>1255</v>
      </c>
      <c r="C51" s="402" t="str" cm="1">
        <f t="array" aca="1" ref="C51" ca="1">INDIRECT("3_Data_format!" &amp; B51 &amp; "3")</f>
        <v>Certification 5</v>
      </c>
      <c r="D51" s="5" t="s">
        <v>486</v>
      </c>
      <c r="E51" s="402" t="str" cm="1">
        <f t="array" aca="1" ref="E51" ca="1">INDIRECT("3_Data_format!" &amp; B51 &amp; "5")</f>
        <v>Drop-down list</v>
      </c>
      <c r="F51" s="402" t="str" cm="1">
        <f t="array" aca="1" ref="F51" ca="1">INDIRECT("3_Data_format!" &amp; B51 &amp; "6")</f>
        <v>Optional</v>
      </c>
      <c r="G51" s="531" cm="1">
        <f t="array" aca="1" ref="G51" ca="1">INDIRECT("4_Completion!C" &amp; COLUMN(INDIRECT($B51 &amp; "1"))+1)</f>
        <v>0</v>
      </c>
    </row>
    <row r="52" spans="1:7" x14ac:dyDescent="0.45">
      <c r="A52" s="401">
        <v>49</v>
      </c>
      <c r="B52" s="401" t="s">
        <v>1256</v>
      </c>
      <c r="C52" s="402" t="str" cm="1">
        <f t="array" aca="1" ref="C52" ca="1">INDIRECT("3_Data_format!" &amp; B52 &amp; "3")</f>
        <v>Other certification</v>
      </c>
      <c r="D52" s="5" t="s">
        <v>487</v>
      </c>
      <c r="E52" s="402" t="str" cm="1">
        <f t="array" aca="1" ref="E52" ca="1">INDIRECT("3_Data_format!" &amp; B52 &amp; "5")</f>
        <v>Text</v>
      </c>
      <c r="F52" s="402" t="str" cm="1">
        <f t="array" aca="1" ref="F52" ca="1">INDIRECT("3_Data_format!" &amp; B52 &amp; "6")</f>
        <v>Optional</v>
      </c>
      <c r="G52" s="531" cm="1">
        <f t="array" aca="1" ref="G52" ca="1">INDIRECT("4_Completion!C" &amp; COLUMN(INDIRECT($B52 &amp; "1"))+1)</f>
        <v>0</v>
      </c>
    </row>
    <row r="53" spans="1:7" ht="28.5" x14ac:dyDescent="0.45">
      <c r="A53" s="401">
        <v>50</v>
      </c>
      <c r="B53" s="401" t="s">
        <v>1257</v>
      </c>
      <c r="C53" s="402" t="str" cm="1">
        <f t="array" aca="1" ref="C53" ca="1">INDIRECT("3_Data_format!" &amp; B53 &amp; "3")</f>
        <v>Energy performance certificate (EPC)</v>
      </c>
      <c r="D53" s="5" t="s">
        <v>162</v>
      </c>
      <c r="E53" s="402" t="str" cm="1">
        <f t="array" aca="1" ref="E53" ca="1">INDIRECT("3_Data_format!" &amp; B53 &amp; "5")</f>
        <v>Drop-down list</v>
      </c>
      <c r="F53" s="402" t="str" cm="1">
        <f t="array" aca="1" ref="F53" ca="1">INDIRECT("3_Data_format!" &amp; B53 &amp; "6")</f>
        <v>Optional</v>
      </c>
      <c r="G53" s="531" cm="1">
        <f t="array" aca="1" ref="G53" ca="1">INDIRECT("4_Completion!C" &amp; COLUMN(INDIRECT($B53 &amp; "1"))+1)</f>
        <v>0</v>
      </c>
    </row>
    <row r="54" spans="1:7" ht="14.65" thickBot="1" x14ac:dyDescent="0.5">
      <c r="A54" s="532">
        <v>51</v>
      </c>
      <c r="B54" s="532" t="s">
        <v>1258</v>
      </c>
      <c r="C54" s="533" t="str" cm="1">
        <f t="array" aca="1" ref="C54" ca="1">INDIRECT("3_Data_format!" &amp; B54 &amp; "3")</f>
        <v>Year EPC established</v>
      </c>
      <c r="D54" s="544" t="s">
        <v>163</v>
      </c>
      <c r="E54" s="533" t="str" cm="1">
        <f t="array" aca="1" ref="E54" ca="1">INDIRECT("3_Data_format!" &amp; B54 &amp; "5")</f>
        <v>Year</v>
      </c>
      <c r="F54" s="533" t="str" cm="1">
        <f t="array" aca="1" ref="F54" ca="1">INDIRECT("3_Data_format!" &amp; B54 &amp; "6")</f>
        <v>Optional</v>
      </c>
      <c r="G54" s="536" cm="1">
        <f t="array" aca="1" ref="G54" ca="1">INDIRECT("4_Completion!C" &amp; COLUMN(INDIRECT($B54 &amp; "1"))+1)</f>
        <v>0</v>
      </c>
    </row>
    <row r="55" spans="1:7" ht="28.5" x14ac:dyDescent="0.45">
      <c r="A55" s="412">
        <v>52</v>
      </c>
      <c r="B55" s="413" t="s">
        <v>1187</v>
      </c>
      <c r="C55" s="414" t="str" cm="1">
        <f t="array" aca="1" ref="C55" ca="1">INDIRECT("3_Data_format!" &amp; B55 &amp; "3")</f>
        <v>Energy data available - From</v>
      </c>
      <c r="D55" s="556" t="s">
        <v>587</v>
      </c>
      <c r="E55" s="415" t="str" cm="1">
        <f t="array" aca="1" ref="E55" ca="1">INDIRECT("3_Data_format!" &amp; B55 &amp; "5")</f>
        <v>dd/mm/yyyy</v>
      </c>
      <c r="F55" s="416" t="str" cm="1">
        <f t="array" aca="1" ref="F55" ca="1">INDIRECT("3_Data_format!" &amp; B55 &amp; "6")</f>
        <v>Required</v>
      </c>
      <c r="G55" s="557" cm="1">
        <f t="array" aca="1" ref="G55" ca="1">INDIRECT("4_Completion!C" &amp; COLUMN(INDIRECT($B55 &amp; "1"))+1)</f>
        <v>0</v>
      </c>
    </row>
    <row r="56" spans="1:7" x14ac:dyDescent="0.45">
      <c r="A56" s="417">
        <v>53</v>
      </c>
      <c r="B56" s="418" t="s">
        <v>1259</v>
      </c>
      <c r="C56" s="419" t="str" cm="1">
        <f t="array" aca="1" ref="C56" ca="1">INDIRECT("3_Data_format!" &amp; B56 &amp; "3")</f>
        <v>Energy data available - To</v>
      </c>
      <c r="D56" s="5" t="s">
        <v>488</v>
      </c>
      <c r="E56" s="402" t="str" cm="1">
        <f t="array" aca="1" ref="E56" ca="1">INDIRECT("3_Data_format!" &amp; B56 &amp; "5")</f>
        <v>dd/mm/yyyy</v>
      </c>
      <c r="F56" s="411" t="str" cm="1">
        <f t="array" aca="1" ref="F56" ca="1">INDIRECT("3_Data_format!" &amp; B56 &amp; "6")</f>
        <v>Required</v>
      </c>
      <c r="G56" s="558" cm="1">
        <f t="array" aca="1" ref="G56" ca="1">INDIRECT("4_Completion!C" &amp; COLUMN(INDIRECT($B56 &amp; "1"))+1)</f>
        <v>0</v>
      </c>
    </row>
    <row r="57" spans="1:7" ht="94.8" customHeight="1" x14ac:dyDescent="0.45">
      <c r="A57" s="417">
        <v>54</v>
      </c>
      <c r="B57" s="418" t="s">
        <v>1260</v>
      </c>
      <c r="C57" s="419" t="str" cm="1">
        <f t="array" aca="1" ref="C57" ca="1">INDIRECT("3_Data_format!" &amp; B57 &amp; "3")</f>
        <v>Scope of reporting - Energy</v>
      </c>
      <c r="D57" s="5" t="s">
        <v>1201</v>
      </c>
      <c r="E57" s="402" t="str" cm="1">
        <f t="array" aca="1" ref="E57" ca="1">INDIRECT("3_Data_format!" &amp; B57 &amp; "5")</f>
        <v>Drop-down list</v>
      </c>
      <c r="F57" s="411" t="str" cm="1">
        <f t="array" aca="1" ref="F57" ca="1">INDIRECT("3_Data_format!" &amp; B57 &amp; "6")</f>
        <v>Required</v>
      </c>
      <c r="G57" s="558" cm="1">
        <f t="array" aca="1" ref="G57" ca="1">INDIRECT("4_Completion!C" &amp; COLUMN(INDIRECT($B57 &amp; "1"))+1)</f>
        <v>0</v>
      </c>
    </row>
    <row r="58" spans="1:7" ht="43.15" thickBot="1" x14ac:dyDescent="0.5">
      <c r="A58" s="527">
        <v>55</v>
      </c>
      <c r="B58" s="528" t="s">
        <v>1261</v>
      </c>
      <c r="C58" s="529" t="str" cm="1">
        <f t="array" aca="1" ref="C58" ca="1">INDIRECT("3_Data_format!" &amp; B58 &amp; "3")</f>
        <v>Reporting area - Energy</v>
      </c>
      <c r="D58" s="559" t="s">
        <v>1202</v>
      </c>
      <c r="E58" s="525" t="str" cm="1">
        <f t="array" aca="1" ref="E58" ca="1">INDIRECT("3_Data_format!" &amp; B58 &amp; "5")</f>
        <v>m²</v>
      </c>
      <c r="F58" s="526" t="str" cm="1">
        <f t="array" aca="1" ref="F58" ca="1">INDIRECT("3_Data_format!" &amp; B58 &amp; "6")</f>
        <v>Required</v>
      </c>
      <c r="G58" s="560" cm="1">
        <f t="array" aca="1" ref="G58" ca="1">INDIRECT("4_Completion!C" &amp; COLUMN(INDIRECT($B58 &amp; "1"))+1)</f>
        <v>0</v>
      </c>
    </row>
    <row r="59" spans="1:7" ht="71.25" x14ac:dyDescent="0.45">
      <c r="A59" s="539">
        <v>56</v>
      </c>
      <c r="B59" s="539" t="s">
        <v>1262</v>
      </c>
      <c r="C59" s="540" t="str" cm="1">
        <f t="array" aca="1" ref="C59" ca="1">INDIRECT("3_Data_format!" &amp; B59 &amp; "3")</f>
        <v>Data source - Energy</v>
      </c>
      <c r="D59" s="549" t="s">
        <v>1043</v>
      </c>
      <c r="E59" s="540" t="str" cm="1">
        <f t="array" aca="1" ref="E59" ca="1">INDIRECT("3_Data_format!" &amp; B59 &amp; "5")</f>
        <v>Drop-down list</v>
      </c>
      <c r="F59" s="542" t="str" cm="1">
        <f t="array" aca="1" ref="F59" ca="1">INDIRECT("3_Data_format!" &amp; B59 &amp; "6")</f>
        <v>Required</v>
      </c>
      <c r="G59" s="543" cm="1">
        <f t="array" aca="1" ref="G59" ca="1">INDIRECT("4_Completion!C" &amp; COLUMN(INDIRECT($B59 &amp; "1"))+1)</f>
        <v>0</v>
      </c>
    </row>
    <row r="60" spans="1:7" ht="28.5" x14ac:dyDescent="0.45">
      <c r="A60" s="401">
        <v>57</v>
      </c>
      <c r="B60" s="401" t="s">
        <v>1263</v>
      </c>
      <c r="C60" s="402" t="str" cm="1">
        <f t="array" aca="1" ref="C60" ca="1">INDIRECT("3_Data_format!" &amp; B60 &amp; "3")</f>
        <v>Heated surface</v>
      </c>
      <c r="D60" s="5" t="s">
        <v>489</v>
      </c>
      <c r="E60" s="402" t="str" cm="1">
        <f t="array" aca="1" ref="E60" ca="1">INDIRECT("3_Data_format!" &amp; B60 &amp; "5")</f>
        <v>m²</v>
      </c>
      <c r="F60" s="410" t="str" cm="1">
        <f t="array" aca="1" ref="F60" ca="1">INDIRECT("3_Data_format!" &amp; B60 &amp; "6")</f>
        <v>Recommended</v>
      </c>
      <c r="G60" s="531" cm="1">
        <f t="array" aca="1" ref="G60" ca="1">INDIRECT("4_Completion!C" &amp; COLUMN(INDIRECT($B60 &amp; "1"))+1)</f>
        <v>0</v>
      </c>
    </row>
    <row r="61" spans="1:7" ht="128.25" x14ac:dyDescent="0.45">
      <c r="A61" s="401">
        <v>58</v>
      </c>
      <c r="B61" s="401" t="s">
        <v>1264</v>
      </c>
      <c r="C61" s="402" t="str" cm="1">
        <f t="array" aca="1" ref="C61" ca="1">INDIRECT("3_Data_format!" &amp; B61 &amp; "3")</f>
        <v>Main energy used for heating</v>
      </c>
      <c r="D61" s="5" t="s">
        <v>591</v>
      </c>
      <c r="E61" s="402" t="str" cm="1">
        <f t="array" aca="1" ref="E61" ca="1">INDIRECT("3_Data_format!" &amp; B61 &amp; "5")</f>
        <v>Drop-down list</v>
      </c>
      <c r="F61" s="411" t="str" cm="1">
        <f t="array" aca="1" ref="F61" ca="1">INDIRECT("3_Data_format!" &amp; B61 &amp; "6")</f>
        <v>Required</v>
      </c>
      <c r="G61" s="531" cm="1">
        <f t="array" aca="1" ref="G61" ca="1">INDIRECT("4_Completion!C" &amp; COLUMN(INDIRECT($B61 &amp; "1"))+1)</f>
        <v>0</v>
      </c>
    </row>
    <row r="62" spans="1:7" ht="142.5" x14ac:dyDescent="0.45">
      <c r="A62" s="401">
        <v>59</v>
      </c>
      <c r="B62" s="401" t="s">
        <v>1265</v>
      </c>
      <c r="C62" s="402" t="str" cm="1">
        <f t="array" aca="1" ref="C62" ca="1">INDIRECT("3_Data_format!" &amp; B62 &amp; "3")</f>
        <v>Type of heating system</v>
      </c>
      <c r="D62" s="5" t="s">
        <v>592</v>
      </c>
      <c r="E62" s="402" t="str" cm="1">
        <f t="array" aca="1" ref="E62" ca="1">INDIRECT("3_Data_format!" &amp; B62 &amp; "5")</f>
        <v>Drop-down list</v>
      </c>
      <c r="F62" s="410" t="str" cm="1">
        <f t="array" aca="1" ref="F62" ca="1">INDIRECT("3_Data_format!" &amp; B62 &amp; "6")</f>
        <v>Recommended</v>
      </c>
      <c r="G62" s="531" cm="1">
        <f t="array" aca="1" ref="G62" ca="1">INDIRECT("4_Completion!C" &amp; COLUMN(INDIRECT($B62 &amp; "1"))+1)</f>
        <v>0</v>
      </c>
    </row>
    <row r="63" spans="1:7" x14ac:dyDescent="0.45">
      <c r="A63" s="401">
        <v>60</v>
      </c>
      <c r="B63" s="401" t="s">
        <v>1266</v>
      </c>
      <c r="C63" s="402" t="str" cm="1">
        <f t="array" aca="1" ref="C63" ca="1">INDIRECT("3_Data_format!" &amp; B63 &amp; "3")</f>
        <v>Cooled surface</v>
      </c>
      <c r="D63" s="5" t="s">
        <v>490</v>
      </c>
      <c r="E63" s="402" t="str" cm="1">
        <f t="array" aca="1" ref="E63" ca="1">INDIRECT("3_Data_format!" &amp; B63 &amp; "5")</f>
        <v>m²</v>
      </c>
      <c r="F63" s="410" t="str" cm="1">
        <f t="array" aca="1" ref="F63" ca="1">INDIRECT("3_Data_format!" &amp; B63 &amp; "6")</f>
        <v>Recommended</v>
      </c>
      <c r="G63" s="531" cm="1">
        <f t="array" aca="1" ref="G63" ca="1">INDIRECT("4_Completion!C" &amp; COLUMN(INDIRECT($B63 &amp; "1"))+1)</f>
        <v>0</v>
      </c>
    </row>
    <row r="64" spans="1:7" ht="57" x14ac:dyDescent="0.45">
      <c r="A64" s="401">
        <v>61</v>
      </c>
      <c r="B64" s="401" t="s">
        <v>1267</v>
      </c>
      <c r="C64" s="402" t="str" cm="1">
        <f t="array" aca="1" ref="C64" ca="1">INDIRECT("3_Data_format!" &amp; B64 &amp; "3")</f>
        <v>Cooling energy usage</v>
      </c>
      <c r="D64" s="5" t="s">
        <v>1125</v>
      </c>
      <c r="E64" s="402" t="str" cm="1">
        <f t="array" aca="1" ref="E64" ca="1">INDIRECT("3_Data_format!" &amp; B64 &amp; "5")</f>
        <v>Drop-down list</v>
      </c>
      <c r="F64" s="411" t="str" cm="1">
        <f t="array" aca="1" ref="F64" ca="1">INDIRECT("3_Data_format!" &amp; B64 &amp; "6")</f>
        <v>Required</v>
      </c>
      <c r="G64" s="531" cm="1">
        <f t="array" aca="1" ref="G64" ca="1">INDIRECT("4_Completion!C" &amp; COLUMN(INDIRECT($B64 &amp; "1"))+1)</f>
        <v>0</v>
      </c>
    </row>
    <row r="65" spans="1:7" ht="114" x14ac:dyDescent="0.45">
      <c r="A65" s="401">
        <v>62</v>
      </c>
      <c r="B65" s="401" t="s">
        <v>1268</v>
      </c>
      <c r="C65" s="402" t="str" cm="1">
        <f t="array" aca="1" ref="C65" ca="1">INDIRECT("3_Data_format!" &amp; B65 &amp; "3")</f>
        <v>Type of cooling system</v>
      </c>
      <c r="D65" s="5" t="s">
        <v>593</v>
      </c>
      <c r="E65" s="402" t="str" cm="1">
        <f t="array" aca="1" ref="E65" ca="1">INDIRECT("3_Data_format!" &amp; B65 &amp; "5")</f>
        <v>Drop-down list</v>
      </c>
      <c r="F65" s="410" t="str" cm="1">
        <f t="array" aca="1" ref="F65" ca="1">INDIRECT("3_Data_format!" &amp; B65 &amp; "6")</f>
        <v>Recommended</v>
      </c>
      <c r="G65" s="531" cm="1">
        <f t="array" aca="1" ref="G65" ca="1">INDIRECT("4_Completion!C" &amp; COLUMN(INDIRECT($B65 &amp; "1"))+1)</f>
        <v>0</v>
      </c>
    </row>
    <row r="66" spans="1:7" ht="28.9" thickBot="1" x14ac:dyDescent="0.5">
      <c r="A66" s="532">
        <v>63</v>
      </c>
      <c r="B66" s="532" t="s">
        <v>1269</v>
      </c>
      <c r="C66" s="533" t="str" cm="1">
        <f t="array" aca="1" ref="C66" ca="1">INDIRECT("3_Data_format!" &amp; B66 &amp; "3")</f>
        <v>Effective rated output of HVAC systems</v>
      </c>
      <c r="D66" s="544" t="s">
        <v>1040</v>
      </c>
      <c r="E66" s="533" t="str" cm="1">
        <f t="array" aca="1" ref="E66" ca="1">INDIRECT("3_Data_format!" &amp; B66 &amp; "5")</f>
        <v>kW</v>
      </c>
      <c r="F66" s="535" t="str" cm="1">
        <f t="array" aca="1" ref="F66" ca="1">INDIRECT("3_Data_format!" &amp; B66 &amp; "6")</f>
        <v>Recommended</v>
      </c>
      <c r="G66" s="536" cm="1">
        <f t="array" aca="1" ref="G66" ca="1">INDIRECT("4_Completion!C" &amp; COLUMN(INDIRECT($B66 &amp; "1"))+1)</f>
        <v>0</v>
      </c>
    </row>
    <row r="67" spans="1:7" ht="28.9" thickBot="1" x14ac:dyDescent="0.5">
      <c r="A67" s="420">
        <v>64</v>
      </c>
      <c r="B67" s="421" t="s">
        <v>1270</v>
      </c>
      <c r="C67" s="422" t="str" cm="1">
        <f t="array" aca="1" ref="C67" ca="1">INDIRECT("3_Data_format!" &amp; B67 &amp; "3")</f>
        <v>Energy data complete</v>
      </c>
      <c r="D67" s="551" t="s">
        <v>1044</v>
      </c>
      <c r="E67" s="423" t="str" cm="1">
        <f t="array" aca="1" ref="E67" ca="1">INDIRECT("3_Data_format!" &amp; B67 &amp; "5")</f>
        <v>TRUE/FALSE</v>
      </c>
      <c r="F67" s="424" t="str" cm="1">
        <f t="array" aca="1" ref="F67" ca="1">INDIRECT("3_Data_format!" &amp; B67 &amp; "6")</f>
        <v>Required</v>
      </c>
      <c r="G67" s="552" cm="1">
        <f t="array" aca="1" ref="G67" ca="1">INDIRECT("4_Completion!C" &amp; COLUMN(INDIRECT($B67 &amp; "1"))+1)</f>
        <v>0</v>
      </c>
    </row>
    <row r="68" spans="1:7" ht="28.5" x14ac:dyDescent="0.45">
      <c r="A68" s="539">
        <v>65</v>
      </c>
      <c r="B68" s="539" t="s">
        <v>1271</v>
      </c>
      <c r="C68" s="540" t="str" cm="1">
        <f t="array" aca="1" ref="C68" ca="1">INDIRECT("3_Data_format!" &amp; B68 &amp; "3")</f>
        <v>Electricity consumption</v>
      </c>
      <c r="D68" s="549" t="s">
        <v>491</v>
      </c>
      <c r="E68" s="540" t="str" cm="1">
        <f t="array" aca="1" ref="E68" ca="1">INDIRECT("3_Data_format!" &amp; B68 &amp; "5")</f>
        <v>kWh</v>
      </c>
      <c r="F68" s="542" t="str" cm="1">
        <f t="array" aca="1" ref="F68" ca="1">INDIRECT("3_Data_format!" &amp; B68 &amp; "6")</f>
        <v>Required</v>
      </c>
      <c r="G68" s="543" cm="1">
        <f t="array" aca="1" ref="G68" ca="1">INDIRECT("4_Completion!C" &amp; COLUMN(INDIRECT($B68 &amp; "1"))+1)</f>
        <v>0</v>
      </c>
    </row>
    <row r="69" spans="1:7" ht="28.5" x14ac:dyDescent="0.45">
      <c r="A69" s="401">
        <v>66</v>
      </c>
      <c r="B69" s="401" t="s">
        <v>1272</v>
      </c>
      <c r="C69" s="402" t="str" cm="1">
        <f t="array" aca="1" ref="C69" ca="1">INDIRECT("3_Data_format!" &amp; B69 &amp; "3")</f>
        <v>Natural gas consumption (HHV)</v>
      </c>
      <c r="D69" s="5" t="s">
        <v>1148</v>
      </c>
      <c r="E69" s="402" t="str" cm="1">
        <f t="array" aca="1" ref="E69" ca="1">INDIRECT("3_Data_format!" &amp; B69 &amp; "5")</f>
        <v>kWh</v>
      </c>
      <c r="F69" s="411" t="str" cm="1">
        <f t="array" aca="1" ref="F69" ca="1">INDIRECT("3_Data_format!" &amp; B69 &amp; "6")</f>
        <v>Required</v>
      </c>
      <c r="G69" s="531" cm="1">
        <f t="array" aca="1" ref="G69" ca="1">INDIRECT("4_Completion!C" &amp; COLUMN(INDIRECT($B69 &amp; "1"))+1)</f>
        <v>0</v>
      </c>
    </row>
    <row r="70" spans="1:7" ht="57" x14ac:dyDescent="0.45">
      <c r="A70" s="401">
        <v>67</v>
      </c>
      <c r="B70" s="401" t="s">
        <v>1273</v>
      </c>
      <c r="C70" s="402" t="str" cm="1">
        <f t="array" aca="1" ref="C70" ca="1">INDIRECT("3_Data_format!" &amp; B70 &amp; "3")</f>
        <v>Propane consumption</v>
      </c>
      <c r="D70" s="564" t="s">
        <v>1424</v>
      </c>
      <c r="E70" s="402" t="str" cm="1">
        <f t="array" aca="1" ref="E70" ca="1">INDIRECT("3_Data_format!" &amp; B70 &amp; "5")</f>
        <v>kg</v>
      </c>
      <c r="F70" s="411" t="str" cm="1">
        <f t="array" aca="1" ref="F70" ca="1">INDIRECT("3_Data_format!" &amp; B70 &amp; "6")</f>
        <v>Required</v>
      </c>
      <c r="G70" s="531" cm="1">
        <f t="array" aca="1" ref="G70" ca="1">INDIRECT("4_Completion!C" &amp; COLUMN(INDIRECT($B70 &amp; "1"))+1)</f>
        <v>0</v>
      </c>
    </row>
    <row r="71" spans="1:7" ht="42.75" x14ac:dyDescent="0.45">
      <c r="A71" s="401">
        <v>68</v>
      </c>
      <c r="B71" s="401" t="s">
        <v>1274</v>
      </c>
      <c r="C71" s="402" t="str" cm="1">
        <f t="array" aca="1" ref="C71" ca="1">INDIRECT("3_Data_format!" &amp; B71 &amp; "3")</f>
        <v>Biomethane consumption</v>
      </c>
      <c r="D71" s="403" t="s">
        <v>1422</v>
      </c>
      <c r="E71" s="402" t="str" cm="1">
        <f t="array" aca="1" ref="E71" ca="1">INDIRECT("3_Data_format!" &amp; B71 &amp; "5")</f>
        <v>kWh</v>
      </c>
      <c r="F71" s="411" t="str" cm="1">
        <f t="array" aca="1" ref="F71" ca="1">INDIRECT("3_Data_format!" &amp; B71 &amp; "6")</f>
        <v>Required</v>
      </c>
      <c r="G71" s="531" cm="1">
        <f t="array" aca="1" ref="G71" ca="1">INDIRECT("4_Completion!C" &amp; COLUMN(INDIRECT($B71 &amp; "1"))+1)</f>
        <v>0</v>
      </c>
    </row>
    <row r="72" spans="1:7" x14ac:dyDescent="0.45">
      <c r="A72" s="401">
        <v>69</v>
      </c>
      <c r="B72" s="401" t="s">
        <v>1275</v>
      </c>
      <c r="C72" s="402" t="str" cm="1">
        <f t="array" aca="1" ref="C72" ca="1">INDIRECT("3_Data_format!" &amp; B72 &amp; "3")</f>
        <v>Fuel oil consumption</v>
      </c>
      <c r="D72" s="5" t="s">
        <v>492</v>
      </c>
      <c r="E72" s="402" t="str" cm="1">
        <f t="array" aca="1" ref="E72" ca="1">INDIRECT("3_Data_format!" &amp; B72 &amp; "5")</f>
        <v>litre</v>
      </c>
      <c r="F72" s="411" t="str" cm="1">
        <f t="array" aca="1" ref="F72" ca="1">INDIRECT("3_Data_format!" &amp; B72 &amp; "6")</f>
        <v>Required</v>
      </c>
      <c r="G72" s="531" cm="1">
        <f t="array" aca="1" ref="G72" ca="1">INDIRECT("4_Completion!C" &amp; COLUMN(INDIRECT($B72 &amp; "1"))+1)</f>
        <v>0</v>
      </c>
    </row>
    <row r="73" spans="1:7" x14ac:dyDescent="0.45">
      <c r="A73" s="401">
        <v>70</v>
      </c>
      <c r="B73" s="401" t="s">
        <v>1276</v>
      </c>
      <c r="C73" s="402" t="str" cm="1">
        <f t="array" aca="1" ref="C73" ca="1">INDIRECT("3_Data_format!" &amp; B73 &amp; "3")</f>
        <v>District heating consumption</v>
      </c>
      <c r="D73" s="403" t="s">
        <v>493</v>
      </c>
      <c r="E73" s="402" t="str" cm="1">
        <f t="array" aca="1" ref="E73" ca="1">INDIRECT("3_Data_format!" &amp; B73 &amp; "5")</f>
        <v>kWh</v>
      </c>
      <c r="F73" s="411" t="str" cm="1">
        <f t="array" aca="1" ref="F73" ca="1">INDIRECT("3_Data_format!" &amp; B73 &amp; "6")</f>
        <v>Required</v>
      </c>
      <c r="G73" s="531" cm="1">
        <f t="array" aca="1" ref="G73" ca="1">INDIRECT("4_Completion!C" &amp; COLUMN(INDIRECT($B73 &amp; "1"))+1)</f>
        <v>0</v>
      </c>
    </row>
    <row r="74" spans="1:7" x14ac:dyDescent="0.45">
      <c r="A74" s="401">
        <v>71</v>
      </c>
      <c r="B74" s="401" t="s">
        <v>1277</v>
      </c>
      <c r="C74" s="402" t="str" cm="1">
        <f t="array" aca="1" ref="C74" ca="1">INDIRECT("3_Data_format!" &amp; B74 &amp; "3")</f>
        <v>District cooling consumption</v>
      </c>
      <c r="D74" s="403" t="s">
        <v>494</v>
      </c>
      <c r="E74" s="402" t="str" cm="1">
        <f t="array" aca="1" ref="E74" ca="1">INDIRECT("3_Data_format!" &amp; B74 &amp; "5")</f>
        <v>kWh</v>
      </c>
      <c r="F74" s="411" t="str" cm="1">
        <f t="array" aca="1" ref="F74" ca="1">INDIRECT("3_Data_format!" &amp; B74 &amp; "6")</f>
        <v>Required</v>
      </c>
      <c r="G74" s="531" cm="1">
        <f t="array" aca="1" ref="G74" ca="1">INDIRECT("4_Completion!C" &amp; COLUMN(INDIRECT($B74 &amp; "1"))+1)</f>
        <v>0</v>
      </c>
    </row>
    <row r="75" spans="1:7" x14ac:dyDescent="0.45">
      <c r="A75" s="401">
        <v>72</v>
      </c>
      <c r="B75" s="401" t="str" cm="1">
        <f t="array" aca="1" ref="B75" ca="1">SUBSTITUTE(ADDRESS(1,COLUMN(INDIRECT(B74 &amp; "1"))+1,4),"1","")</f>
        <v>CA</v>
      </c>
      <c r="C75" s="402" t="str" cm="1">
        <f t="array" aca="1" ref="C75" ca="1">INDIRECT("3_Data_format!" &amp; B75 &amp; "3")</f>
        <v>Wood consumption</v>
      </c>
      <c r="D75" s="403" t="s">
        <v>495</v>
      </c>
      <c r="E75" s="402" t="str" cm="1">
        <f t="array" aca="1" ref="E75" ca="1">INDIRECT("3_Data_format!" &amp; B75 &amp; "5")</f>
        <v>kg</v>
      </c>
      <c r="F75" s="411" t="str" cm="1">
        <f t="array" aca="1" ref="F75" ca="1">INDIRECT("3_Data_format!" &amp; B75 &amp; "6")</f>
        <v>Required</v>
      </c>
      <c r="G75" s="531" cm="1">
        <f t="array" aca="1" ref="G75" ca="1">INDIRECT("4_Completion!C" &amp; COLUMN(INDIRECT($B75 &amp; "1"))+1)</f>
        <v>0</v>
      </c>
    </row>
    <row r="76" spans="1:7" x14ac:dyDescent="0.45">
      <c r="A76" s="401">
        <v>73</v>
      </c>
      <c r="B76" s="401" t="str" cm="1">
        <f t="array" aca="1" ref="B76" ca="1">SUBSTITUTE(ADDRESS(1,COLUMN(INDIRECT(B75 &amp; "1"))+1,4),"1","")</f>
        <v>CB</v>
      </c>
      <c r="C76" s="402" t="str" cm="1">
        <f t="array" aca="1" ref="C76" ca="1">INDIRECT("3_Data_format!" &amp; B76 &amp; "3")</f>
        <v>Parking electricity consumption</v>
      </c>
      <c r="D76" s="403" t="s">
        <v>516</v>
      </c>
      <c r="E76" s="402"/>
      <c r="F76" s="411" t="str" cm="1">
        <f t="array" aca="1" ref="F76" ca="1">INDIRECT("3_Data_format!" &amp; B76 &amp; "6")</f>
        <v>Required</v>
      </c>
      <c r="G76" s="531" cm="1">
        <f t="array" aca="1" ref="G76" ca="1">INDIRECT("4_Completion!C" &amp; COLUMN(INDIRECT($B76 &amp; "1"))+1)</f>
        <v>0</v>
      </c>
    </row>
    <row r="77" spans="1:7" x14ac:dyDescent="0.45">
      <c r="A77" s="401">
        <v>73</v>
      </c>
      <c r="B77" s="401" t="str" cm="1">
        <f t="array" aca="1" ref="B77" ca="1">SUBSTITUTE(ADDRESS(1,COLUMN(INDIRECT(B76 &amp; "1"))+1,4),"1","")</f>
        <v>CC</v>
      </c>
      <c r="C77" s="402" t="str" cm="1">
        <f t="array" aca="1" ref="C77" ca="1">INDIRECT("3_Data_format!" &amp; B77 &amp; "3")</f>
        <v>Presence of BACS</v>
      </c>
      <c r="D77" s="5" t="s">
        <v>1045</v>
      </c>
      <c r="E77" s="402" t="str" cm="1">
        <f t="array" aca="1" ref="E77" ca="1">INDIRECT("3_Data_format!" &amp; B77 &amp; "5")</f>
        <v>TRUE/FALSE</v>
      </c>
      <c r="F77" s="410" t="str" cm="1">
        <f t="array" aca="1" ref="F77" ca="1">INDIRECT("3_Data_format!" &amp; B77 &amp; "6")</f>
        <v>Recommended</v>
      </c>
      <c r="G77" s="531" cm="1">
        <f t="array" aca="1" ref="G77" ca="1">INDIRECT("4_Completion!C" &amp; COLUMN(INDIRECT($B77 &amp; "1"))+1)</f>
        <v>0</v>
      </c>
    </row>
    <row r="78" spans="1:7" x14ac:dyDescent="0.45">
      <c r="A78" s="401">
        <v>74</v>
      </c>
      <c r="B78" s="401" t="str" cm="1">
        <f t="array" aca="1" ref="B78" ca="1">SUBSTITUTE(ADDRESS(1,COLUMN(INDIRECT(B77 &amp; "1"))+1,4),"1","")</f>
        <v>CD</v>
      </c>
      <c r="C78" s="402" t="str" cm="1">
        <f t="array" aca="1" ref="C78" ca="1">INDIRECT("3_Data_format!" &amp; B78 &amp; "3")</f>
        <v>Automatic meter readings</v>
      </c>
      <c r="D78" s="5" t="s">
        <v>511</v>
      </c>
      <c r="E78" s="402" t="str" cm="1">
        <f t="array" aca="1" ref="E78" ca="1">INDIRECT("3_Data_format!" &amp; B78 &amp; "5")</f>
        <v>TRUE/FALSE</v>
      </c>
      <c r="F78" s="410" t="str" cm="1">
        <f t="array" aca="1" ref="F78" ca="1">INDIRECT("3_Data_format!" &amp; B78 &amp; "6")</f>
        <v>Recommended</v>
      </c>
      <c r="G78" s="531" cm="1">
        <f t="array" aca="1" ref="G78" ca="1">INDIRECT("4_Completion!C" &amp; COLUMN(INDIRECT($B78 &amp; "1"))+1)</f>
        <v>0</v>
      </c>
    </row>
    <row r="79" spans="1:7" x14ac:dyDescent="0.45">
      <c r="A79" s="401">
        <v>75</v>
      </c>
      <c r="B79" s="401" t="str" cm="1">
        <f t="array" aca="1" ref="B79" ca="1">SUBSTITUTE(ADDRESS(1,COLUMN(INDIRECT(B78 &amp; "1"))+1,4),"1","")</f>
        <v>CE</v>
      </c>
      <c r="C79" s="402" t="str" cm="1">
        <f t="array" aca="1" ref="C79" ca="1">INDIRECT("3_Data_format!" &amp; B79 &amp; "3")</f>
        <v>Implementation of a sub-meter</v>
      </c>
      <c r="D79" s="5" t="s">
        <v>512</v>
      </c>
      <c r="E79" s="402" t="str" cm="1">
        <f t="array" aca="1" ref="E79" ca="1">INDIRECT("3_Data_format!" &amp; B79 &amp; "5")</f>
        <v>TRUE/FALSE</v>
      </c>
      <c r="F79" s="410" t="str" cm="1">
        <f t="array" aca="1" ref="F79" ca="1">INDIRECT("3_Data_format!" &amp; B79 &amp; "6")</f>
        <v>Recommended</v>
      </c>
      <c r="G79" s="531" cm="1">
        <f t="array" aca="1" ref="G79" ca="1">INDIRECT("4_Completion!C" &amp; COLUMN(INDIRECT($B79 &amp; "1"))+1)</f>
        <v>0</v>
      </c>
    </row>
    <row r="80" spans="1:7" x14ac:dyDescent="0.45">
      <c r="A80" s="401">
        <v>76</v>
      </c>
      <c r="B80" s="401" t="str" cm="1">
        <f t="array" aca="1" ref="B80" ca="1">SUBSTITUTE(ADDRESS(1,COLUMN(INDIRECT(B79 &amp; "1"))+1,4),"1","")</f>
        <v>CF</v>
      </c>
      <c r="C80" s="402" t="str" cm="1">
        <f t="array" aca="1" ref="C80" ca="1">INDIRECT("3_Data_format!" &amp; B80 &amp; "3")</f>
        <v>Installation of presence sensors</v>
      </c>
      <c r="D80" s="5" t="s">
        <v>510</v>
      </c>
      <c r="E80" s="402" t="str" cm="1">
        <f t="array" aca="1" ref="E80" ca="1">INDIRECT("3_Data_format!" &amp; B80 &amp; "5")</f>
        <v>TRUE/FALSE</v>
      </c>
      <c r="F80" s="410" t="str" cm="1">
        <f t="array" aca="1" ref="F80" ca="1">INDIRECT("3_Data_format!" &amp; B80 &amp; "6")</f>
        <v>Recommended</v>
      </c>
      <c r="G80" s="531" cm="1">
        <f t="array" aca="1" ref="G80" ca="1">INDIRECT("4_Completion!C" &amp; COLUMN(INDIRECT($B80 &amp; "1"))+1)</f>
        <v>0</v>
      </c>
    </row>
    <row r="81" spans="1:7" ht="114" x14ac:dyDescent="0.45">
      <c r="A81" s="401">
        <v>77</v>
      </c>
      <c r="B81" s="401" t="str" cm="1">
        <f t="array" aca="1" ref="B81" ca="1">SUBSTITUTE(ADDRESS(1,COLUMN(INDIRECT(B80 &amp; "1"))+1,4),"1","")</f>
        <v>CG</v>
      </c>
      <c r="C81" s="402" t="str" cm="1">
        <f t="array" aca="1" ref="C81" ca="1">INDIRECT("3_Data_format!" &amp; B81 &amp; "3")</f>
        <v>Installation of on-site renewable energy</v>
      </c>
      <c r="D81" s="5" t="s">
        <v>1126</v>
      </c>
      <c r="E81" s="402" t="str" cm="1">
        <f t="array" aca="1" ref="E81" ca="1">INDIRECT("3_Data_format!" &amp; B81 &amp; "5")</f>
        <v>Drop-down list</v>
      </c>
      <c r="F81" s="410" t="str" cm="1">
        <f t="array" aca="1" ref="F81" ca="1">INDIRECT("3_Data_format!" &amp; B81 &amp; "6")</f>
        <v>Recommended</v>
      </c>
      <c r="G81" s="531" cm="1">
        <f t="array" aca="1" ref="G81" ca="1">INDIRECT("4_Completion!C" &amp; COLUMN(INDIRECT($B81 &amp; "1"))+1)</f>
        <v>0</v>
      </c>
    </row>
    <row r="82" spans="1:7" x14ac:dyDescent="0.45">
      <c r="A82" s="401">
        <v>78</v>
      </c>
      <c r="B82" s="401" t="str" cm="1">
        <f t="array" aca="1" ref="B82" ca="1">SUBSTITUTE(ADDRESS(1,COLUMN(INDIRECT(B81 &amp; "1"))+1,4),"1","")</f>
        <v>CH</v>
      </c>
      <c r="C82" s="402" t="str" cm="1">
        <f t="array" aca="1" ref="C82" ca="1">INDIRECT("3_Data_format!" &amp; B82 &amp; "3")</f>
        <v>Work on the building enveloppe</v>
      </c>
      <c r="D82" s="5" t="s">
        <v>513</v>
      </c>
      <c r="E82" s="402" t="str" cm="1">
        <f t="array" aca="1" ref="E82" ca="1">INDIRECT("3_Data_format!" &amp; B82 &amp; "5")</f>
        <v>TRUE/FALSE</v>
      </c>
      <c r="F82" s="410" t="str" cm="1">
        <f t="array" aca="1" ref="F82" ca="1">INDIRECT("3_Data_format!" &amp; B82 &amp; "6")</f>
        <v>Recommended</v>
      </c>
      <c r="G82" s="531" cm="1">
        <f t="array" aca="1" ref="G82" ca="1">INDIRECT("4_Completion!C" &amp; COLUMN(INDIRECT($B82 &amp; "1"))+1)</f>
        <v>0</v>
      </c>
    </row>
    <row r="83" spans="1:7" ht="14.65" thickBot="1" x14ac:dyDescent="0.5">
      <c r="A83" s="532">
        <v>79</v>
      </c>
      <c r="B83" s="401" t="str" cm="1">
        <f t="array" aca="1" ref="B83" ca="1">SUBSTITUTE(ADDRESS(1,COLUMN(INDIRECT(B82 &amp; "1"))+1,4),"1","")</f>
        <v>CI</v>
      </c>
      <c r="C83" s="533" t="str" cm="1">
        <f t="array" aca="1" ref="C83" ca="1">INDIRECT("3_Data_format!" &amp; B83 &amp; "3")</f>
        <v>Year of last energy audit</v>
      </c>
      <c r="D83" s="544" t="s">
        <v>1047</v>
      </c>
      <c r="E83" s="533" t="str" cm="1">
        <f t="array" aca="1" ref="E83" ca="1">INDIRECT("3_Data_format!" &amp; B83 &amp; "5")</f>
        <v>Year</v>
      </c>
      <c r="F83" s="535" t="str" cm="1">
        <f t="array" aca="1" ref="F83" ca="1">INDIRECT("3_Data_format!" &amp; B83 &amp; "6")</f>
        <v>Recommended</v>
      </c>
      <c r="G83" s="536" cm="1">
        <f t="array" aca="1" ref="G83" ca="1">INDIRECT("4_Completion!C" &amp; COLUMN(INDIRECT($B83 &amp; "1"))+1)</f>
        <v>0</v>
      </c>
    </row>
    <row r="84" spans="1:7" x14ac:dyDescent="0.45">
      <c r="A84" s="412">
        <v>80</v>
      </c>
      <c r="B84" s="413" t="s">
        <v>1286</v>
      </c>
      <c r="C84" s="414" t="str" cm="1">
        <f t="array" aca="1" ref="C84" ca="1">INDIRECT("3_Data_format!" &amp; B84 &amp; "3")</f>
        <v>Water data available - From</v>
      </c>
      <c r="D84" s="556" t="s">
        <v>496</v>
      </c>
      <c r="E84" s="415" t="str" cm="1">
        <f t="array" aca="1" ref="E84" ca="1">INDIRECT("3_Data_format!" &amp; B84 &amp; "5")</f>
        <v>dd/mm/yyyy</v>
      </c>
      <c r="F84" s="416" t="str" cm="1">
        <f t="array" aca="1" ref="F84" ca="1">INDIRECT("3_Data_format!" &amp; B84 &amp; "6")</f>
        <v>Required</v>
      </c>
      <c r="G84" s="557" cm="1">
        <f t="array" aca="1" ref="G84" ca="1">INDIRECT("4_Completion!C" &amp; COLUMN(INDIRECT($B84 &amp; "1"))+1)</f>
        <v>0</v>
      </c>
    </row>
    <row r="85" spans="1:7" x14ac:dyDescent="0.45">
      <c r="A85" s="417">
        <v>81</v>
      </c>
      <c r="B85" s="418" t="s">
        <v>1287</v>
      </c>
      <c r="C85" s="419" t="str" cm="1">
        <f t="array" aca="1" ref="C85" ca="1">INDIRECT("3_Data_format!" &amp; B85 &amp; "3")</f>
        <v>Water data available - To</v>
      </c>
      <c r="D85" s="5" t="s">
        <v>497</v>
      </c>
      <c r="E85" s="402" t="str" cm="1">
        <f t="array" aca="1" ref="E85" ca="1">INDIRECT("3_Data_format!" &amp; B85 &amp; "5")</f>
        <v>dd/mm/yyyy</v>
      </c>
      <c r="F85" s="411" t="str" cm="1">
        <f t="array" aca="1" ref="F85" ca="1">INDIRECT("3_Data_format!" &amp; B85 &amp; "6")</f>
        <v>Required</v>
      </c>
      <c r="G85" s="558" cm="1">
        <f t="array" aca="1" ref="G85" ca="1">INDIRECT("4_Completion!C" &amp; COLUMN(INDIRECT($B85 &amp; "1"))+1)</f>
        <v>0</v>
      </c>
    </row>
    <row r="86" spans="1:7" ht="28.5" x14ac:dyDescent="0.45">
      <c r="A86" s="417">
        <v>82</v>
      </c>
      <c r="B86" s="418" t="s">
        <v>1288</v>
      </c>
      <c r="C86" s="419" t="str" cm="1">
        <f t="array" aca="1" ref="C86" ca="1">INDIRECT("3_Data_format!" &amp; B86 &amp; "3")</f>
        <v>Scope of reporting - Water</v>
      </c>
      <c r="D86" s="5" t="s">
        <v>1203</v>
      </c>
      <c r="E86" s="402" t="str" cm="1">
        <f t="array" aca="1" ref="E86" ca="1">INDIRECT("3_Data_format!" &amp; B86 &amp; "5")</f>
        <v>Drop-down list</v>
      </c>
      <c r="F86" s="411" t="str" cm="1">
        <f t="array" aca="1" ref="F86" ca="1">INDIRECT("3_Data_format!" &amp; B86 &amp; "6")</f>
        <v>Required</v>
      </c>
      <c r="G86" s="558" cm="1">
        <f t="array" aca="1" ref="G86" ca="1">INDIRECT("4_Completion!C" &amp; COLUMN(INDIRECT($B86 &amp; "1"))+1)</f>
        <v>0</v>
      </c>
    </row>
    <row r="87" spans="1:7" ht="28.9" thickBot="1" x14ac:dyDescent="0.5">
      <c r="A87" s="527">
        <v>83</v>
      </c>
      <c r="B87" s="528" t="s">
        <v>1289</v>
      </c>
      <c r="C87" s="529" t="str" cm="1">
        <f t="array" aca="1" ref="C87" ca="1">INDIRECT("3_Data_format!" &amp; B87 &amp; "3")</f>
        <v>Reporting area - Water</v>
      </c>
      <c r="D87" s="559" t="s">
        <v>1127</v>
      </c>
      <c r="E87" s="525" t="str" cm="1">
        <f t="array" aca="1" ref="E87" ca="1">INDIRECT("3_Data_format!" &amp; B87 &amp; "5")</f>
        <v>m²</v>
      </c>
      <c r="F87" s="526" t="str" cm="1">
        <f t="array" aca="1" ref="F87" ca="1">INDIRECT("3_Data_format!" &amp; B87 &amp; "6")</f>
        <v>Required</v>
      </c>
      <c r="G87" s="560" cm="1">
        <f t="array" aca="1" ref="G87" ca="1">INDIRECT("4_Completion!C" &amp; COLUMN(INDIRECT($B87 &amp; "1"))+1)</f>
        <v>0</v>
      </c>
    </row>
    <row r="88" spans="1:7" ht="28.9" thickBot="1" x14ac:dyDescent="0.5">
      <c r="A88" s="553">
        <v>84</v>
      </c>
      <c r="B88" s="553" t="s">
        <v>1290</v>
      </c>
      <c r="C88" s="547" t="str" cm="1">
        <f t="array" aca="1" ref="C88" ca="1">INDIRECT("3_Data_format!" &amp; B88 &amp; "3")</f>
        <v>Data source - Water</v>
      </c>
      <c r="D88" s="554" t="s">
        <v>1128</v>
      </c>
      <c r="E88" s="547" t="str" cm="1">
        <f t="array" aca="1" ref="E88" ca="1">INDIRECT("3_Data_format!" &amp; B88 &amp; "5")</f>
        <v>Drop-down list</v>
      </c>
      <c r="F88" s="555" t="str" cm="1">
        <f t="array" aca="1" ref="F88" ca="1">INDIRECT("3_Data_format!" &amp; B88 &amp; "6")</f>
        <v>Required</v>
      </c>
      <c r="G88" s="548" cm="1">
        <f t="array" aca="1" ref="G88" ca="1">INDIRECT("4_Completion!C" &amp; COLUMN(INDIRECT($B88 &amp; "1"))+1)</f>
        <v>0</v>
      </c>
    </row>
    <row r="89" spans="1:7" ht="14.65" thickBot="1" x14ac:dyDescent="0.5">
      <c r="A89" s="420">
        <v>85</v>
      </c>
      <c r="B89" s="421" t="s">
        <v>1291</v>
      </c>
      <c r="C89" s="422" t="str" cm="1">
        <f t="array" aca="1" ref="C89" ca="1">INDIRECT("3_Data_format!" &amp; B89 &amp; "3")</f>
        <v>Water data complete</v>
      </c>
      <c r="D89" s="551" t="s">
        <v>1129</v>
      </c>
      <c r="E89" s="423" t="str" cm="1">
        <f t="array" aca="1" ref="E89" ca="1">INDIRECT("3_Data_format!" &amp; B89 &amp; "5")</f>
        <v>TRUE/FALSE</v>
      </c>
      <c r="F89" s="424" t="str" cm="1">
        <f t="array" aca="1" ref="F89" ca="1">INDIRECT("3_Data_format!" &amp; B89 &amp; "6")</f>
        <v>Required</v>
      </c>
      <c r="G89" s="552" cm="1">
        <f t="array" aca="1" ref="G89" ca="1">INDIRECT("4_Completion!C" &amp; COLUMN(INDIRECT($B89 &amp; "1"))+1)</f>
        <v>0</v>
      </c>
    </row>
    <row r="90" spans="1:7" ht="28.5" x14ac:dyDescent="0.45">
      <c r="A90" s="539">
        <v>86</v>
      </c>
      <c r="B90" s="539" t="s">
        <v>1292</v>
      </c>
      <c r="C90" s="540" t="str" cm="1">
        <f t="array" aca="1" ref="C90" ca="1">INDIRECT("3_Data_format!" &amp; B90 &amp; "3")</f>
        <v>Water consumption</v>
      </c>
      <c r="D90" s="549" t="s">
        <v>1048</v>
      </c>
      <c r="E90" s="540" t="str" cm="1">
        <f t="array" aca="1" ref="E90" ca="1">INDIRECT("3_Data_format!" &amp; B90 &amp; "5")</f>
        <v>m3</v>
      </c>
      <c r="F90" s="542" t="str" cm="1">
        <f t="array" aca="1" ref="F90" ca="1">INDIRECT("3_Data_format!" &amp; B90 &amp; "6")</f>
        <v>Required</v>
      </c>
      <c r="G90" s="543" cm="1">
        <f t="array" aca="1" ref="G90" ca="1">INDIRECT("4_Completion!C" &amp; COLUMN(INDIRECT($B90 &amp; "1"))+1)</f>
        <v>0</v>
      </c>
    </row>
    <row r="91" spans="1:7" x14ac:dyDescent="0.45">
      <c r="A91" s="401">
        <v>87</v>
      </c>
      <c r="B91" s="401" t="s">
        <v>1293</v>
      </c>
      <c r="C91" s="402" t="str" cm="1">
        <f t="array" aca="1" ref="C91" ca="1">INDIRECT("3_Data_format!" &amp; B91 &amp; "3")</f>
        <v>Parking water consumption</v>
      </c>
      <c r="D91" s="5" t="s">
        <v>1049</v>
      </c>
      <c r="E91" s="402" t="str" cm="1">
        <f t="array" aca="1" ref="E91" ca="1">INDIRECT("3_Data_format!" &amp; B91 &amp; "5")</f>
        <v>m3</v>
      </c>
      <c r="F91" s="410" t="str" cm="1">
        <f t="array" aca="1" ref="F91" ca="1">INDIRECT("3_Data_format!" &amp; B91 &amp; "6")</f>
        <v>Required</v>
      </c>
      <c r="G91" s="531" cm="1">
        <f t="array" aca="1" ref="G91" ca="1">INDIRECT("4_Completion!C" &amp; COLUMN(INDIRECT($B91 &amp; "1"))+1)</f>
        <v>0</v>
      </c>
    </row>
    <row r="92" spans="1:7" x14ac:dyDescent="0.45">
      <c r="A92" s="401">
        <v>88</v>
      </c>
      <c r="B92" s="401" t="s">
        <v>1294</v>
      </c>
      <c r="C92" s="402" t="str" cm="1">
        <f t="array" aca="1" ref="C92" ca="1">INDIRECT("3_Data_format!" &amp; B92 &amp; "3")</f>
        <v>Water sub-metering by area or use</v>
      </c>
      <c r="D92" s="5" t="s">
        <v>501</v>
      </c>
      <c r="E92" s="402" t="str" cm="1">
        <f t="array" aca="1" ref="E92" ca="1">INDIRECT("3_Data_format!" &amp; B92 &amp; "5")</f>
        <v>TRUE/FALSE</v>
      </c>
      <c r="F92" s="410" t="str" cm="1">
        <f t="array" aca="1" ref="F92" ca="1">INDIRECT("3_Data_format!" &amp; B92 &amp; "6")</f>
        <v>Recommended</v>
      </c>
      <c r="G92" s="531" cm="1">
        <f t="array" aca="1" ref="G92" ca="1">INDIRECT("4_Completion!C" &amp; COLUMN(INDIRECT($B92 &amp; "1"))+1)</f>
        <v>0</v>
      </c>
    </row>
    <row r="93" spans="1:7" x14ac:dyDescent="0.45">
      <c r="A93" s="401">
        <v>89</v>
      </c>
      <c r="B93" s="401" t="s">
        <v>1295</v>
      </c>
      <c r="C93" s="402" t="str" cm="1">
        <f t="array" aca="1" ref="C93" ca="1">INDIRECT("3_Data_format!" &amp; B93 &amp; "3")</f>
        <v>Leak detection system</v>
      </c>
      <c r="D93" s="5" t="s">
        <v>502</v>
      </c>
      <c r="E93" s="402" t="str" cm="1">
        <f t="array" aca="1" ref="E93" ca="1">INDIRECT("3_Data_format!" &amp; B93 &amp; "5")</f>
        <v>TRUE/FALSE</v>
      </c>
      <c r="F93" s="410" t="str" cm="1">
        <f t="array" aca="1" ref="F93" ca="1">INDIRECT("3_Data_format!" &amp; B93 &amp; "6")</f>
        <v>Recommended</v>
      </c>
      <c r="G93" s="531" cm="1">
        <f t="array" aca="1" ref="G93" ca="1">INDIRECT("4_Completion!C" &amp; COLUMN(INDIRECT($B93 &amp; "1"))+1)</f>
        <v>0</v>
      </c>
    </row>
    <row r="94" spans="1:7" x14ac:dyDescent="0.45">
      <c r="A94" s="401">
        <v>90</v>
      </c>
      <c r="B94" s="401" t="s">
        <v>1296</v>
      </c>
      <c r="C94" s="402" t="str" cm="1">
        <f t="array" aca="1" ref="C94" ca="1">INDIRECT("3_Data_format!" &amp; B94 &amp; "3")</f>
        <v>Rainwater collection</v>
      </c>
      <c r="D94" s="5" t="s">
        <v>503</v>
      </c>
      <c r="E94" s="402" t="str" cm="1">
        <f t="array" aca="1" ref="E94" ca="1">INDIRECT("3_Data_format!" &amp; B94 &amp; "5")</f>
        <v>TRUE/FALSE</v>
      </c>
      <c r="F94" s="410" t="str" cm="1">
        <f t="array" aca="1" ref="F94" ca="1">INDIRECT("3_Data_format!" &amp; B94 &amp; "6")</f>
        <v>Recommended</v>
      </c>
      <c r="G94" s="531" cm="1">
        <f t="array" aca="1" ref="G94" ca="1">INDIRECT("4_Completion!C" &amp; COLUMN(INDIRECT($B94 &amp; "1"))+1)</f>
        <v>0</v>
      </c>
    </row>
    <row r="95" spans="1:7" x14ac:dyDescent="0.45">
      <c r="A95" s="401">
        <v>91</v>
      </c>
      <c r="B95" s="401" t="s">
        <v>1297</v>
      </c>
      <c r="C95" s="402" t="str" cm="1">
        <f t="array" aca="1" ref="C95" ca="1">INDIRECT("3_Data_format!" &amp; B95 &amp; "3")</f>
        <v>Volume of rainwater collected</v>
      </c>
      <c r="D95" s="5" t="s">
        <v>504</v>
      </c>
      <c r="E95" s="402" t="str" cm="1">
        <f t="array" aca="1" ref="E95" ca="1">INDIRECT("3_Data_format!" &amp; B95 &amp; "5")</f>
        <v>m3</v>
      </c>
      <c r="F95" s="410" t="str" cm="1">
        <f t="array" aca="1" ref="F95" ca="1">INDIRECT("3_Data_format!" &amp; B95 &amp; "6")</f>
        <v>Recommended</v>
      </c>
      <c r="G95" s="531" cm="1">
        <f t="array" aca="1" ref="G95" ca="1">INDIRECT("4_Completion!C" &amp; COLUMN(INDIRECT($B95 &amp; "1"))+1)</f>
        <v>0</v>
      </c>
    </row>
    <row r="96" spans="1:7" ht="28.5" x14ac:dyDescent="0.45">
      <c r="A96" s="401">
        <v>92</v>
      </c>
      <c r="B96" s="401" t="s">
        <v>1298</v>
      </c>
      <c r="C96" s="402" t="str" cm="1">
        <f t="array" aca="1" ref="C96" ca="1">INDIRECT("3_Data_format!" &amp; B96 &amp; "3")</f>
        <v>Pretreatment of waste water on site</v>
      </c>
      <c r="D96" s="5" t="s">
        <v>505</v>
      </c>
      <c r="E96" s="402" t="str" cm="1">
        <f t="array" aca="1" ref="E96" ca="1">INDIRECT("3_Data_format!" &amp; B96 &amp; "5")</f>
        <v>TRUE/FALSE</v>
      </c>
      <c r="F96" s="410" t="str" cm="1">
        <f t="array" aca="1" ref="F96" ca="1">INDIRECT("3_Data_format!" &amp; B96 &amp; "6")</f>
        <v>Recommended</v>
      </c>
      <c r="G96" s="531" cm="1">
        <f t="array" aca="1" ref="G96" ca="1">INDIRECT("4_Completion!C" &amp; COLUMN(INDIRECT($B96 &amp; "1"))+1)</f>
        <v>0</v>
      </c>
    </row>
    <row r="97" spans="1:7" ht="71.25" x14ac:dyDescent="0.45">
      <c r="A97" s="401">
        <v>93</v>
      </c>
      <c r="B97" s="401" t="s">
        <v>1299</v>
      </c>
      <c r="C97" s="402" t="str" cm="1">
        <f t="array" aca="1" ref="C97" ca="1">INDIRECT("3_Data_format!" &amp; B97 &amp; "3")</f>
        <v>Type of pretreatment of waste water</v>
      </c>
      <c r="D97" s="5" t="s">
        <v>596</v>
      </c>
      <c r="E97" s="402" t="str" cm="1">
        <f t="array" aca="1" ref="E97" ca="1">INDIRECT("3_Data_format!" &amp; B97 &amp; "5")</f>
        <v>Drop-down list</v>
      </c>
      <c r="F97" s="410" t="str" cm="1">
        <f t="array" aca="1" ref="F97" ca="1">INDIRECT("3_Data_format!" &amp; B97 &amp; "6")</f>
        <v>Recommended</v>
      </c>
      <c r="G97" s="531" cm="1">
        <f t="array" aca="1" ref="G97" ca="1">INDIRECT("4_Completion!C" &amp; COLUMN(INDIRECT($B97 &amp; "1"))+1)</f>
        <v>0</v>
      </c>
    </row>
    <row r="98" spans="1:7" ht="33.5" customHeight="1" thickBot="1" x14ac:dyDescent="0.5">
      <c r="A98" s="532">
        <v>94</v>
      </c>
      <c r="B98" s="532" t="s">
        <v>1414</v>
      </c>
      <c r="C98" s="533" t="str" cm="1">
        <f t="array" aca="1" ref="C98" ca="1">INDIRECT("3_Data_format!" &amp; B98 &amp; "3")</f>
        <v>Volume of waste water pretreated</v>
      </c>
      <c r="D98" s="544" t="s">
        <v>506</v>
      </c>
      <c r="E98" s="533" t="str" cm="1">
        <f t="array" aca="1" ref="E98" ca="1">INDIRECT("3_Data_format!" &amp; B98 &amp; "5")</f>
        <v>m3</v>
      </c>
      <c r="F98" s="535" t="str" cm="1">
        <f t="array" aca="1" ref="F98" ca="1">INDIRECT("3_Data_format!" &amp; B98 &amp; "6")</f>
        <v>Recommended</v>
      </c>
      <c r="G98" s="536" cm="1">
        <f t="array" aca="1" ref="G98" ca="1">INDIRECT("4_Completion!C" &amp; COLUMN(INDIRECT($B98 &amp; "1"))+1)</f>
        <v>0</v>
      </c>
    </row>
    <row r="99" spans="1:7" x14ac:dyDescent="0.45">
      <c r="A99" s="412">
        <v>95</v>
      </c>
      <c r="B99" s="413" t="s">
        <v>1300</v>
      </c>
      <c r="C99" s="414" t="str" cm="1">
        <f t="array" aca="1" ref="C99" ca="1">INDIRECT("3_Data_format!" &amp; B99 &amp; "3")</f>
        <v>Waste data available - From</v>
      </c>
      <c r="D99" s="556" t="s">
        <v>498</v>
      </c>
      <c r="E99" s="415" t="str" cm="1">
        <f t="array" aca="1" ref="E99" ca="1">INDIRECT("3_Data_format!" &amp; B99 &amp; "5")</f>
        <v>dd/mm/yyyy</v>
      </c>
      <c r="F99" s="416" t="str" cm="1">
        <f t="array" aca="1" ref="F99" ca="1">INDIRECT("3_Data_format!" &amp; B99 &amp; "6")</f>
        <v>Required</v>
      </c>
      <c r="G99" s="557" cm="1">
        <f t="array" aca="1" ref="G99" ca="1">INDIRECT("4_Completion!C" &amp; COLUMN(INDIRECT($B99 &amp; "1"))+1)</f>
        <v>0</v>
      </c>
    </row>
    <row r="100" spans="1:7" x14ac:dyDescent="0.45">
      <c r="A100" s="417">
        <v>96</v>
      </c>
      <c r="B100" s="418" t="s">
        <v>1301</v>
      </c>
      <c r="C100" s="419" t="str" cm="1">
        <f t="array" aca="1" ref="C100" ca="1">INDIRECT("3_Data_format!" &amp; B100 &amp; "3")</f>
        <v>Waste data available - To</v>
      </c>
      <c r="D100" s="5" t="s">
        <v>499</v>
      </c>
      <c r="E100" s="402" t="str" cm="1">
        <f t="array" aca="1" ref="E100" ca="1">INDIRECT("3_Data_format!" &amp; B100 &amp; "5")</f>
        <v>dd/mm/yyyy</v>
      </c>
      <c r="F100" s="411" t="str" cm="1">
        <f t="array" aca="1" ref="F100" ca="1">INDIRECT("3_Data_format!" &amp; B100 &amp; "6")</f>
        <v>Required</v>
      </c>
      <c r="G100" s="558" cm="1">
        <f t="array" aca="1" ref="G100" ca="1">INDIRECT("4_Completion!C" &amp; COLUMN(INDIRECT($B100 &amp; "1"))+1)</f>
        <v>0</v>
      </c>
    </row>
    <row r="101" spans="1:7" ht="28.5" x14ac:dyDescent="0.45">
      <c r="A101" s="417">
        <v>97</v>
      </c>
      <c r="B101" s="418" t="s">
        <v>1302</v>
      </c>
      <c r="C101" s="419" t="str" cm="1">
        <f t="array" aca="1" ref="C101" ca="1">INDIRECT("3_Data_format!" &amp; B101 &amp; "3")</f>
        <v>Scope of reporting - Waste</v>
      </c>
      <c r="D101" s="5" t="s">
        <v>1204</v>
      </c>
      <c r="E101" s="402" t="str" cm="1">
        <f t="array" aca="1" ref="E101" ca="1">INDIRECT("3_Data_format!" &amp; B101 &amp; "5")</f>
        <v>Drop-down list</v>
      </c>
      <c r="F101" s="411" t="str" cm="1">
        <f t="array" aca="1" ref="F101" ca="1">INDIRECT("3_Data_format!" &amp; B101 &amp; "6")</f>
        <v>Required</v>
      </c>
      <c r="G101" s="558" cm="1">
        <f t="array" aca="1" ref="G101" ca="1">INDIRECT("4_Completion!C" &amp; COLUMN(INDIRECT($B101 &amp; "1"))+1)</f>
        <v>0</v>
      </c>
    </row>
    <row r="102" spans="1:7" ht="28.9" thickBot="1" x14ac:dyDescent="0.5">
      <c r="A102" s="527">
        <v>98</v>
      </c>
      <c r="B102" s="528" t="s">
        <v>1303</v>
      </c>
      <c r="C102" s="529" t="str" cm="1">
        <f t="array" aca="1" ref="C102" ca="1">INDIRECT("3_Data_format!" &amp; B102 &amp; "3")</f>
        <v>Reporting area - Waste</v>
      </c>
      <c r="D102" s="559" t="s">
        <v>1130</v>
      </c>
      <c r="E102" s="525" t="str" cm="1">
        <f t="array" aca="1" ref="E102" ca="1">INDIRECT("3_Data_format!" &amp; B102 &amp; "5")</f>
        <v>m²</v>
      </c>
      <c r="F102" s="526" t="str" cm="1">
        <f t="array" aca="1" ref="F102" ca="1">INDIRECT("3_Data_format!" &amp; B102 &amp; "6")</f>
        <v>Required</v>
      </c>
      <c r="G102" s="560" cm="1">
        <f t="array" aca="1" ref="G102" ca="1">INDIRECT("4_Completion!C" &amp; COLUMN(INDIRECT($B102 &amp; "1"))+1)</f>
        <v>0</v>
      </c>
    </row>
    <row r="103" spans="1:7" ht="28.9" thickBot="1" x14ac:dyDescent="0.5">
      <c r="A103" s="553">
        <v>99</v>
      </c>
      <c r="B103" s="553" t="s">
        <v>1304</v>
      </c>
      <c r="C103" s="547" t="str" cm="1">
        <f t="array" aca="1" ref="C103" ca="1">INDIRECT("3_Data_format!" &amp; B103 &amp; "3")</f>
        <v>Data source - Waste</v>
      </c>
      <c r="D103" s="554" t="s">
        <v>1131</v>
      </c>
      <c r="E103" s="547" t="str" cm="1">
        <f t="array" aca="1" ref="E103" ca="1">INDIRECT("3_Data_format!" &amp; B103 &amp; "5")</f>
        <v>Drop-down list</v>
      </c>
      <c r="F103" s="555" t="str" cm="1">
        <f t="array" aca="1" ref="F103" ca="1">INDIRECT("3_Data_format!" &amp; B103 &amp; "6")</f>
        <v>Required</v>
      </c>
      <c r="G103" s="548" cm="1">
        <f t="array" aca="1" ref="G103" ca="1">INDIRECT("4_Completion!C" &amp; COLUMN(INDIRECT($B103 &amp; "1"))+1)</f>
        <v>0</v>
      </c>
    </row>
    <row r="104" spans="1:7" ht="14.65" thickBot="1" x14ac:dyDescent="0.5">
      <c r="A104" s="420">
        <v>100</v>
      </c>
      <c r="B104" s="421" t="s">
        <v>1305</v>
      </c>
      <c r="C104" s="422" t="str" cm="1">
        <f t="array" aca="1" ref="C104" ca="1">INDIRECT("3_Data_format!" &amp; B104 &amp; "3")</f>
        <v>Waste data complete</v>
      </c>
      <c r="D104" s="551" t="s">
        <v>1134</v>
      </c>
      <c r="E104" s="423" t="str" cm="1">
        <f t="array" aca="1" ref="E104" ca="1">INDIRECT("3_Data_format!" &amp; B104 &amp; "5")</f>
        <v>TRUE/FALSE</v>
      </c>
      <c r="F104" s="424" t="str" cm="1">
        <f t="array" aca="1" ref="F104" ca="1">INDIRECT("3_Data_format!" &amp; B104 &amp; "6")</f>
        <v>Required</v>
      </c>
      <c r="G104" s="552" cm="1">
        <f t="array" aca="1" ref="G104" ca="1">INDIRECT("4_Completion!C" &amp; COLUMN(INDIRECT($B104 &amp; "1"))+1)</f>
        <v>0</v>
      </c>
    </row>
    <row r="105" spans="1:7" ht="28.5" x14ac:dyDescent="0.45">
      <c r="A105" s="539">
        <v>101</v>
      </c>
      <c r="B105" s="539" t="s">
        <v>1306</v>
      </c>
      <c r="C105" s="540" t="str" cm="1">
        <f t="array" aca="1" ref="C105" ca="1">INDIRECT("3_Data_format!" &amp; B105 &amp; "3")</f>
        <v>Waste generation</v>
      </c>
      <c r="D105" s="541" t="s">
        <v>500</v>
      </c>
      <c r="E105" s="540" t="str" cm="1">
        <f t="array" aca="1" ref="E105" ca="1">INDIRECT("3_Data_format!" &amp; B105 &amp; "5")</f>
        <v>kg</v>
      </c>
      <c r="F105" s="542" t="str" cm="1">
        <f t="array" aca="1" ref="F105" ca="1">INDIRECT("3_Data_format!" &amp; B105 &amp; "6")</f>
        <v>Required</v>
      </c>
      <c r="G105" s="543" cm="1">
        <f t="array" aca="1" ref="G105" ca="1">INDIRECT("4_Completion!C" &amp; COLUMN(INDIRECT($B105 &amp; "1"))+1)</f>
        <v>0</v>
      </c>
    </row>
    <row r="106" spans="1:7" ht="28.5" x14ac:dyDescent="0.45">
      <c r="A106" s="401">
        <v>102</v>
      </c>
      <c r="B106" s="401" t="s">
        <v>1307</v>
      </c>
      <c r="C106" s="402" t="str" cm="1">
        <f t="array" aca="1" ref="C106" ca="1">INDIRECT("3_Data_format!" &amp; B106 &amp; "3")</f>
        <v>Waste reclamation/recycling rate</v>
      </c>
      <c r="D106" s="5" t="s">
        <v>1132</v>
      </c>
      <c r="E106" s="402" t="str" cm="1">
        <f t="array" aca="1" ref="E106" ca="1">INDIRECT("3_Data_format!" &amp; B106 &amp; "5")</f>
        <v>0-100%</v>
      </c>
      <c r="F106" s="410" t="str" cm="1">
        <f t="array" aca="1" ref="F106" ca="1">INDIRECT("3_Data_format!" &amp; B106 &amp; "6")</f>
        <v>Recommended</v>
      </c>
      <c r="G106" s="531" cm="1">
        <f t="array" aca="1" ref="G106" ca="1">INDIRECT("4_Completion!C" &amp; COLUMN(INDIRECT($B106 &amp; "1"))+1)</f>
        <v>0</v>
      </c>
    </row>
    <row r="107" spans="1:7" x14ac:dyDescent="0.45">
      <c r="A107" s="401">
        <v>103</v>
      </c>
      <c r="B107" s="401" t="s">
        <v>1308</v>
      </c>
      <c r="C107" s="402" t="str" cm="1">
        <f t="array" aca="1" ref="C107" ca="1">INDIRECT("3_Data_format!" &amp; B107 &amp; "3")</f>
        <v>Selective sorting</v>
      </c>
      <c r="D107" s="5" t="s">
        <v>508</v>
      </c>
      <c r="E107" s="402" t="str" cm="1">
        <f t="array" aca="1" ref="E107" ca="1">INDIRECT("3_Data_format!" &amp; B107 &amp; "5")</f>
        <v>TRUE/FALSE</v>
      </c>
      <c r="F107" s="410" t="str" cm="1">
        <f t="array" aca="1" ref="F107" ca="1">INDIRECT("3_Data_format!" &amp; B107 &amp; "6")</f>
        <v>Recommended</v>
      </c>
      <c r="G107" s="531" cm="1">
        <f t="array" aca="1" ref="G107" ca="1">INDIRECT("4_Completion!C" &amp; COLUMN(INDIRECT($B107 &amp; "1"))+1)</f>
        <v>0</v>
      </c>
    </row>
    <row r="108" spans="1:7" x14ac:dyDescent="0.45">
      <c r="A108" s="401">
        <v>104</v>
      </c>
      <c r="B108" s="401" t="s">
        <v>1415</v>
      </c>
      <c r="C108" s="402" t="str" cm="1">
        <f t="array" aca="1" ref="C108" ca="1">INDIRECT("3_Data_format!" &amp; B108 &amp; "3")</f>
        <v>Presence of a trash compactor</v>
      </c>
      <c r="D108" s="5" t="s">
        <v>509</v>
      </c>
      <c r="E108" s="402" t="str" cm="1">
        <f t="array" aca="1" ref="E108" ca="1">INDIRECT("3_Data_format!" &amp; B108 &amp; "5")</f>
        <v>TRUE/FALSE</v>
      </c>
      <c r="F108" s="410" t="str" cm="1">
        <f t="array" aca="1" ref="F108" ca="1">INDIRECT("3_Data_format!" &amp; B108 &amp; "6")</f>
        <v>Recommended</v>
      </c>
      <c r="G108" s="531" cm="1">
        <f t="array" aca="1" ref="G108" ca="1">INDIRECT("4_Completion!C" &amp; COLUMN(INDIRECT($B108 &amp; "1"))+1)</f>
        <v>0</v>
      </c>
    </row>
    <row r="109" spans="1:7" x14ac:dyDescent="0.45">
      <c r="A109" s="401">
        <v>105</v>
      </c>
      <c r="B109" s="401" t="s">
        <v>1412</v>
      </c>
      <c r="C109" s="402" t="str" cm="1">
        <f t="array" aca="1" ref="C109" ca="1">INDIRECT("3_Data_format!" &amp; B109 &amp; "3")</f>
        <v>Comments</v>
      </c>
      <c r="D109" s="5" t="s">
        <v>164</v>
      </c>
      <c r="E109" s="402" t="str" cm="1">
        <f t="array" aca="1" ref="E109" ca="1">INDIRECT("3_Data_format!" &amp; B109 &amp; "5")</f>
        <v>Text</v>
      </c>
      <c r="F109" s="402" t="str" cm="1">
        <f t="array" aca="1" ref="F109" ca="1">INDIRECT("3_Data_format!" &amp; B109 &amp; "6")</f>
        <v>Optional</v>
      </c>
      <c r="G109" s="531" cm="1">
        <f t="array" aca="1" ref="G109" ca="1">INDIRECT("4_Completion!C" &amp; COLUMN(INDIRECT($B109 &amp; "1"))+1)</f>
        <v>0</v>
      </c>
    </row>
    <row r="110" spans="1:7" x14ac:dyDescent="0.45">
      <c r="A110" s="401"/>
      <c r="B110" s="401"/>
      <c r="C110" s="402"/>
      <c r="D110" s="5" t="s">
        <v>1133</v>
      </c>
      <c r="E110" s="402"/>
      <c r="F110" s="404"/>
      <c r="G110" s="531"/>
    </row>
  </sheetData>
  <sheetProtection sort="0" autoFilter="0"/>
  <mergeCells count="2">
    <mergeCell ref="A1:G1"/>
    <mergeCell ref="A2:G2"/>
  </mergeCells>
  <phoneticPr fontId="49" type="noConversion"/>
  <conditionalFormatting sqref="G2">
    <cfRule type="dataBar" priority="1">
      <dataBar>
        <cfvo type="min"/>
        <cfvo type="max"/>
        <color rgb="FF638EC6"/>
      </dataBar>
      <extLst>
        <ext xmlns:x14="http://schemas.microsoft.com/office/spreadsheetml/2009/9/main" uri="{B025F937-C7B1-47D3-B67F-A62EFF666E3E}">
          <x14:id>{5F11F4C5-ADFA-4C87-9FC8-82E52A34295C}</x14:id>
        </ext>
      </extLst>
    </cfRule>
  </conditionalFormatting>
  <conditionalFormatting sqref="G3:G1048576 G1">
    <cfRule type="dataBar" priority="5">
      <dataBar>
        <cfvo type="min"/>
        <cfvo type="max"/>
        <color rgb="FF638EC6"/>
      </dataBar>
      <extLst>
        <ext xmlns:x14="http://schemas.microsoft.com/office/spreadsheetml/2009/9/main" uri="{B025F937-C7B1-47D3-B67F-A62EFF666E3E}">
          <x14:id>{32254C03-213D-4698-9E34-68E9C8CDC48F}</x14:id>
        </ext>
      </extLst>
    </cfRule>
  </conditionalFormatting>
  <conditionalFormatting sqref="G4:G110">
    <cfRule type="dataBar" priority="854">
      <dataBar>
        <cfvo type="min"/>
        <cfvo type="max"/>
        <color rgb="FF638EC6"/>
      </dataBar>
      <extLst>
        <ext xmlns:x14="http://schemas.microsoft.com/office/spreadsheetml/2009/9/main" uri="{B025F937-C7B1-47D3-B67F-A62EFF666E3E}">
          <x14:id>{0CB7255A-4276-4CA4-B9A8-77B9DDFF21FB}</x14:id>
        </ext>
      </extLst>
    </cfRule>
  </conditionalFormatting>
  <conditionalFormatting sqref="G4:G1048576 G1">
    <cfRule type="dataBar" priority="3">
      <dataBar>
        <cfvo type="percent" val="0"/>
        <cfvo type="percent" val="100"/>
        <color rgb="FF63C384"/>
      </dataBar>
      <extLst>
        <ext xmlns:x14="http://schemas.microsoft.com/office/spreadsheetml/2009/9/main" uri="{B025F937-C7B1-47D3-B67F-A62EFF666E3E}">
          <x14:id>{3D8C31A8-7426-4C43-8F04-33E5C478C63D}</x14:id>
        </ext>
      </extLst>
    </cfRule>
    <cfRule type="dataBar" priority="4">
      <dataBar>
        <cfvo type="min"/>
        <cfvo type="max"/>
        <color rgb="FF63C384"/>
      </dataBar>
      <extLst>
        <ext xmlns:x14="http://schemas.microsoft.com/office/spreadsheetml/2009/9/main" uri="{B025F937-C7B1-47D3-B67F-A62EFF666E3E}">
          <x14:id>{F4BEF2DF-B420-4474-B559-0EA7BE1F7A10}</x14:id>
        </ext>
      </extLst>
    </cfRule>
  </conditionalFormatting>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5F11F4C5-ADFA-4C87-9FC8-82E52A34295C}">
            <x14:dataBar minLength="0" maxLength="100" border="1" negativeBarBorderColorSameAsPositive="0">
              <x14:cfvo type="autoMin"/>
              <x14:cfvo type="autoMax"/>
              <x14:borderColor rgb="FF638EC6"/>
              <x14:negativeFillColor rgb="FFFF0000"/>
              <x14:negativeBorderColor rgb="FFFF0000"/>
              <x14:axisColor rgb="FF000000"/>
            </x14:dataBar>
          </x14:cfRule>
          <xm:sqref>G2</xm:sqref>
        </x14:conditionalFormatting>
        <x14:conditionalFormatting xmlns:xm="http://schemas.microsoft.com/office/excel/2006/main">
          <x14:cfRule type="dataBar" id="{32254C03-213D-4698-9E34-68E9C8CDC48F}">
            <x14:dataBar minLength="0" maxLength="100" border="1" negativeBarBorderColorSameAsPositive="0">
              <x14:cfvo type="autoMin"/>
              <x14:cfvo type="autoMax"/>
              <x14:borderColor rgb="FF638EC6"/>
              <x14:negativeFillColor rgb="FFFF0000"/>
              <x14:negativeBorderColor rgb="FFFF0000"/>
              <x14:axisColor rgb="FF000000"/>
            </x14:dataBar>
          </x14:cfRule>
          <xm:sqref>G3:G1048576 G1</xm:sqref>
        </x14:conditionalFormatting>
        <x14:conditionalFormatting xmlns:xm="http://schemas.microsoft.com/office/excel/2006/main">
          <x14:cfRule type="dataBar" id="{0CB7255A-4276-4CA4-B9A8-77B9DDFF21FB}">
            <x14:dataBar minLength="0" maxLength="100" gradient="0">
              <x14:cfvo type="autoMin"/>
              <x14:cfvo type="autoMax"/>
              <x14:negativeFillColor rgb="FFFF0000"/>
              <x14:axisColor rgb="FF000000"/>
            </x14:dataBar>
          </x14:cfRule>
          <xm:sqref>G4:G110</xm:sqref>
        </x14:conditionalFormatting>
        <x14:conditionalFormatting xmlns:xm="http://schemas.microsoft.com/office/excel/2006/main">
          <x14:cfRule type="dataBar" id="{3D8C31A8-7426-4C43-8F04-33E5C478C63D}">
            <x14:dataBar minLength="0" maxLength="100" border="1" negativeBarBorderColorSameAsPositive="0">
              <x14:cfvo type="percent">
                <xm:f>0</xm:f>
              </x14:cfvo>
              <x14:cfvo type="percent">
                <xm:f>100</xm:f>
              </x14:cfvo>
              <x14:borderColor rgb="FF63C384"/>
              <x14:negativeFillColor rgb="FFFF0000"/>
              <x14:negativeBorderColor rgb="FFFF0000"/>
              <x14:axisColor rgb="FF000000"/>
            </x14:dataBar>
          </x14:cfRule>
          <x14:cfRule type="dataBar" id="{F4BEF2DF-B420-4474-B559-0EA7BE1F7A10}">
            <x14:dataBar minLength="0" maxLength="100" border="1" direction="leftToRight" negativeBarBorderColorSameAsPositive="0">
              <x14:cfvo type="autoMin"/>
              <x14:cfvo type="autoMax"/>
              <x14:borderColor rgb="FF63C384"/>
              <x14:negativeFillColor rgb="FFFF0000"/>
              <x14:negativeBorderColor rgb="FFFF0000"/>
              <x14:axisColor rgb="FF000000"/>
            </x14:dataBar>
          </x14:cfRule>
          <xm:sqref>G4:G1048576 G1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BA757-376A-457C-BA75-62461116E9B8}">
  <sheetPr>
    <tabColor rgb="FF92D050"/>
  </sheetPr>
  <dimension ref="A1:G110"/>
  <sheetViews>
    <sheetView showGridLines="0" zoomScaleNormal="100" workbookViewId="0">
      <selection activeCell="A4" sqref="A4"/>
    </sheetView>
  </sheetViews>
  <sheetFormatPr baseColWidth="10" defaultColWidth="10.796875" defaultRowHeight="14.25" x14ac:dyDescent="0.45"/>
  <cols>
    <col min="1" max="1" width="4.796875" style="4" customWidth="1"/>
    <col min="2" max="2" width="6.796875" style="2" customWidth="1"/>
    <col min="3" max="3" width="28.53125" customWidth="1"/>
    <col min="4" max="4" width="117.19921875" customWidth="1"/>
    <col min="5" max="5" width="10.796875" customWidth="1"/>
    <col min="6" max="6" width="13.46484375" customWidth="1"/>
    <col min="7" max="7" width="22" style="6" customWidth="1"/>
  </cols>
  <sheetData>
    <row r="1" spans="1:7" ht="47.25" customHeight="1" thickBot="1" x14ac:dyDescent="0.5">
      <c r="A1" s="588" t="s">
        <v>154</v>
      </c>
      <c r="B1" s="589"/>
      <c r="C1" s="589"/>
      <c r="D1" s="589"/>
      <c r="E1" s="589"/>
      <c r="F1" s="589"/>
      <c r="G1" s="590"/>
    </row>
    <row r="2" spans="1:7" ht="70.25" customHeight="1" x14ac:dyDescent="0.45">
      <c r="A2" s="591" t="s">
        <v>1207</v>
      </c>
      <c r="B2" s="594"/>
      <c r="C2" s="594"/>
      <c r="D2" s="594"/>
      <c r="E2" s="594"/>
      <c r="F2" s="594"/>
      <c r="G2" s="595"/>
    </row>
    <row r="3" spans="1:7" ht="15.75" x14ac:dyDescent="0.45">
      <c r="A3" s="214" t="s">
        <v>566</v>
      </c>
      <c r="B3" s="215" t="s">
        <v>153</v>
      </c>
      <c r="C3" s="215" t="s">
        <v>157</v>
      </c>
      <c r="D3" s="215" t="s">
        <v>138</v>
      </c>
      <c r="E3" s="215" t="s">
        <v>137</v>
      </c>
      <c r="F3" s="215" t="s">
        <v>150</v>
      </c>
      <c r="G3" s="216" t="s">
        <v>159</v>
      </c>
    </row>
    <row r="4" spans="1:7" ht="28.5" x14ac:dyDescent="0.45">
      <c r="A4" s="401">
        <v>1</v>
      </c>
      <c r="B4" s="401" t="s">
        <v>80</v>
      </c>
      <c r="C4" s="530" t="s">
        <v>1309</v>
      </c>
      <c r="D4" s="403" t="s">
        <v>438</v>
      </c>
      <c r="E4" s="402" t="str" cm="1">
        <f t="array" aca="1" ref="E4" ca="1">INDIRECT("3_Data_format!" &amp; B4 &amp; "5")</f>
        <v>Text</v>
      </c>
      <c r="F4" s="404" t="str" cm="1">
        <f t="array" aca="1" ref="F4" ca="1">INDIRECT("3_Data_format!" &amp; B4 &amp; "6")</f>
        <v>DO NOT MODIFY</v>
      </c>
      <c r="G4" s="531" cm="1">
        <f t="array" aca="1" ref="G4" ca="1">INDIRECT("4_Completion!C" &amp; COLUMN(INDIRECT($B4 &amp; "1"))+1)</f>
        <v>0</v>
      </c>
    </row>
    <row r="5" spans="1:7" ht="28.9" thickBot="1" x14ac:dyDescent="0.5">
      <c r="A5" s="532">
        <v>2</v>
      </c>
      <c r="B5" s="532" t="s">
        <v>1210</v>
      </c>
      <c r="C5" s="533" t="s">
        <v>1310</v>
      </c>
      <c r="D5" s="534" t="s">
        <v>1142</v>
      </c>
      <c r="E5" s="533" t="str" cm="1">
        <f t="array" aca="1" ref="E5" ca="1">INDIRECT("3_Data_format!" &amp; B5 &amp; "5")</f>
        <v>Text</v>
      </c>
      <c r="F5" s="535" t="str" cm="1">
        <f t="array" aca="1" ref="F5" ca="1">INDIRECT("3_Data_format!" &amp; B5 &amp; "6")</f>
        <v>Recommended</v>
      </c>
      <c r="G5" s="536" cm="1">
        <f t="array" aca="1" ref="G5" ca="1">INDIRECT("4_Completion!C" &amp; COLUMN(INDIRECT($B5 &amp; "1"))+1)</f>
        <v>0</v>
      </c>
    </row>
    <row r="6" spans="1:7" ht="71.650000000000006" thickBot="1" x14ac:dyDescent="0.5">
      <c r="A6" s="405">
        <v>3</v>
      </c>
      <c r="B6" s="406" t="s">
        <v>1211</v>
      </c>
      <c r="C6" s="407" t="s">
        <v>1311</v>
      </c>
      <c r="D6" s="537" t="s">
        <v>585</v>
      </c>
      <c r="E6" s="408" t="str" cm="1">
        <f t="array" aca="1" ref="E6" ca="1">INDIRECT("3_Data_format!" &amp; B6 &amp; "5")</f>
        <v>Year</v>
      </c>
      <c r="F6" s="409" t="str" cm="1">
        <f t="array" aca="1" ref="F6" ca="1">INDIRECT("3_Data_format!" &amp; B6 &amp; "6")</f>
        <v>Required</v>
      </c>
      <c r="G6" s="538" cm="1">
        <f t="array" aca="1" ref="G6" ca="1">INDIRECT("4_Completion!C" &amp; COLUMN(INDIRECT($B6 &amp; "1"))+1)</f>
        <v>0</v>
      </c>
    </row>
    <row r="7" spans="1:7" ht="28.5" x14ac:dyDescent="0.45">
      <c r="A7" s="539">
        <v>4</v>
      </c>
      <c r="B7" s="539" t="s">
        <v>1212</v>
      </c>
      <c r="C7" s="549" t="s">
        <v>1312</v>
      </c>
      <c r="D7" s="540" t="s">
        <v>439</v>
      </c>
      <c r="E7" s="540" t="str" cm="1">
        <f t="array" aca="1" ref="E7" ca="1">INDIRECT("3_Data_format!" &amp; B7 &amp; "5")</f>
        <v>Text</v>
      </c>
      <c r="F7" s="542" t="str" cm="1">
        <f t="array" aca="1" ref="F7" ca="1">INDIRECT("3_Data_format!" &amp; B7 &amp; "6")</f>
        <v>Required</v>
      </c>
      <c r="G7" s="543" cm="1">
        <f t="array" aca="1" ref="G7" ca="1">INDIRECT("4_Completion!C" &amp; COLUMN(INDIRECT($B7 &amp; "1"))+1)</f>
        <v>0</v>
      </c>
    </row>
    <row r="8" spans="1:7" ht="28.5" x14ac:dyDescent="0.45">
      <c r="A8" s="401">
        <v>5</v>
      </c>
      <c r="B8" s="401" t="s">
        <v>1213</v>
      </c>
      <c r="C8" s="5" t="s">
        <v>1313</v>
      </c>
      <c r="D8" s="403" t="s">
        <v>422</v>
      </c>
      <c r="E8" s="402" t="str" cm="1">
        <f t="array" aca="1" ref="E8" ca="1">INDIRECT("3_Data_format!" &amp; B8 &amp; "5")</f>
        <v>Text</v>
      </c>
      <c r="F8" s="402" t="str" cm="1">
        <f t="array" aca="1" ref="F8" ca="1">INDIRECT("3_Data_format!" &amp; B8 &amp; "6")</f>
        <v>Optional</v>
      </c>
      <c r="G8" s="531" cm="1">
        <f t="array" aca="1" ref="G8" ca="1">INDIRECT("4_Completion!C" &amp; COLUMN(INDIRECT($B8 &amp; "1"))+1)</f>
        <v>0</v>
      </c>
    </row>
    <row r="9" spans="1:7" ht="43.15" thickBot="1" x14ac:dyDescent="0.5">
      <c r="A9" s="532">
        <v>6</v>
      </c>
      <c r="B9" s="532" t="s">
        <v>1214</v>
      </c>
      <c r="C9" s="544" t="s">
        <v>1314</v>
      </c>
      <c r="D9" s="544" t="s">
        <v>941</v>
      </c>
      <c r="E9" s="533" t="str" cm="1">
        <f t="array" aca="1" ref="E9" ca="1">INDIRECT("3_Data_format!" &amp; B9 &amp; "5")</f>
        <v>Drop-down list</v>
      </c>
      <c r="F9" s="545" t="str" cm="1">
        <f t="array" aca="1" ref="F9" ca="1">INDIRECT("3_Data_format!" &amp; B9 &amp; "6")</f>
        <v>Required</v>
      </c>
      <c r="G9" s="536" cm="1">
        <f t="array" aca="1" ref="G9" ca="1">INDIRECT("4_Completion!C" &amp; COLUMN(INDIRECT($B9 &amp; "1"))+1)</f>
        <v>0</v>
      </c>
    </row>
    <row r="10" spans="1:7" ht="128.65" thickBot="1" x14ac:dyDescent="0.5">
      <c r="A10" s="405">
        <v>7</v>
      </c>
      <c r="B10" s="406" t="s">
        <v>1215</v>
      </c>
      <c r="C10" s="561" t="s">
        <v>1315</v>
      </c>
      <c r="D10" s="561" t="s">
        <v>1030</v>
      </c>
      <c r="E10" s="408" t="str" cm="1">
        <f t="array" aca="1" ref="E10" ca="1">INDIRECT("3_Data_format!" &amp; B10 &amp; "5")</f>
        <v>Drop-down list</v>
      </c>
      <c r="F10" s="409" t="str" cm="1">
        <f t="array" aca="1" ref="F10" ca="1">INDIRECT("3_Data_format!" &amp; B10 &amp; "6")</f>
        <v>Required</v>
      </c>
      <c r="G10" s="538" cm="1">
        <f t="array" aca="1" ref="G10" ca="1">INDIRECT("4_Completion!C" &amp; COLUMN(INDIRECT($B10 &amp; "1"))+1)</f>
        <v>0</v>
      </c>
    </row>
    <row r="11" spans="1:7" ht="28.5" x14ac:dyDescent="0.45">
      <c r="A11" s="553">
        <v>8</v>
      </c>
      <c r="B11" s="553" t="s">
        <v>1216</v>
      </c>
      <c r="C11" s="547" t="s">
        <v>1316</v>
      </c>
      <c r="D11" s="546" t="s">
        <v>430</v>
      </c>
      <c r="E11" s="547" t="str" cm="1">
        <f t="array" aca="1" ref="E11" ca="1">INDIRECT("3_Data_format!" &amp; B11 &amp; "5")</f>
        <v>Text</v>
      </c>
      <c r="F11" s="547" t="str" cm="1">
        <f t="array" aca="1" ref="F11" ca="1">INDIRECT("3_Data_format!" &amp; B11 &amp; "6")</f>
        <v>Optional</v>
      </c>
      <c r="G11" s="548" cm="1">
        <f t="array" aca="1" ref="G11" ca="1">INDIRECT("4_Completion!C" &amp; COLUMN(INDIRECT($B11 &amp; "1"))+1)</f>
        <v>0</v>
      </c>
    </row>
    <row r="12" spans="1:7" ht="57" x14ac:dyDescent="0.45">
      <c r="A12" s="401">
        <v>9</v>
      </c>
      <c r="B12" s="401" t="s">
        <v>1217</v>
      </c>
      <c r="C12" s="402" t="s">
        <v>1406</v>
      </c>
      <c r="D12" s="5" t="s">
        <v>978</v>
      </c>
      <c r="E12" s="402" t="str" cm="1">
        <f t="array" aca="1" ref="E12" ca="1">INDIRECT("3_Data_format!" &amp; B12 &amp; "5")</f>
        <v>Drop-down list</v>
      </c>
      <c r="F12" s="411" t="str" cm="1">
        <f t="array" aca="1" ref="F12" ca="1">INDIRECT("3_Data_format!" &amp; B12 &amp; "6")</f>
        <v>Required</v>
      </c>
      <c r="G12" s="531" cm="1">
        <f t="array" aca="1" ref="G12" ca="1">INDIRECT("4_Completion!C" &amp; COLUMN(INDIRECT($B12 &amp; "1"))+1)</f>
        <v>0</v>
      </c>
    </row>
    <row r="13" spans="1:7" ht="28.5" x14ac:dyDescent="0.45">
      <c r="A13" s="401">
        <v>10</v>
      </c>
      <c r="B13" s="401" t="s">
        <v>1218</v>
      </c>
      <c r="C13" s="5" t="s">
        <v>1407</v>
      </c>
      <c r="D13" s="5" t="s">
        <v>1206</v>
      </c>
      <c r="E13" s="402" t="str" cm="1">
        <f t="array" aca="1" ref="E13" ca="1">INDIRECT("3_Data_format!" &amp; B13 &amp; "5")</f>
        <v>Drop-down list</v>
      </c>
      <c r="F13" s="411" t="str" cm="1">
        <f t="array" aca="1" ref="F13" ca="1">INDIRECT("3_Data_format!" &amp; B13 &amp; "6")</f>
        <v>Required</v>
      </c>
      <c r="G13" s="531" cm="1">
        <f t="array" aca="1" ref="G13" ca="1">INDIRECT("4_Completion!C" &amp; COLUMN(INDIRECT($B13 &amp; "1"))+1)</f>
        <v>0</v>
      </c>
    </row>
    <row r="14" spans="1:7" ht="28.5" x14ac:dyDescent="0.45">
      <c r="A14" s="401">
        <v>11</v>
      </c>
      <c r="B14" s="401" t="s">
        <v>1219</v>
      </c>
      <c r="C14" s="5" t="s">
        <v>1408</v>
      </c>
      <c r="D14" s="5" t="s">
        <v>410</v>
      </c>
      <c r="E14" s="402" t="str" cm="1">
        <f t="array" aca="1" ref="E14" ca="1">INDIRECT("3_Data_format!" &amp; B14 &amp; "5")</f>
        <v>Text</v>
      </c>
      <c r="F14" s="411" t="str" cm="1">
        <f t="array" aca="1" ref="F14" ca="1">INDIRECT("3_Data_format!" &amp; B14 &amp; "6")</f>
        <v>Required</v>
      </c>
      <c r="G14" s="531" cm="1">
        <f t="array" aca="1" ref="G14" ca="1">INDIRECT("4_Completion!C" &amp; COLUMN(INDIRECT($B14 &amp; "1"))+1)</f>
        <v>0</v>
      </c>
    </row>
    <row r="15" spans="1:7" ht="28.5" x14ac:dyDescent="0.45">
      <c r="A15" s="401">
        <v>12</v>
      </c>
      <c r="B15" s="401" t="s">
        <v>1220</v>
      </c>
      <c r="C15" s="402" t="s">
        <v>1402</v>
      </c>
      <c r="D15" s="5" t="s">
        <v>151</v>
      </c>
      <c r="E15" s="402" t="str" cm="1">
        <f t="array" aca="1" ref="E15" ca="1">INDIRECT("3_Data_format!" &amp; B15 &amp; "5")</f>
        <v>Text</v>
      </c>
      <c r="F15" s="411" t="str" cm="1">
        <f t="array" aca="1" ref="F15" ca="1">INDIRECT("3_Data_format!" &amp; B15 &amp; "6")</f>
        <v>Required</v>
      </c>
      <c r="G15" s="531" cm="1">
        <f t="array" aca="1" ref="G15" ca="1">INDIRECT("4_Completion!C" &amp; COLUMN(INDIRECT($B15 &amp; "1"))+1)</f>
        <v>0</v>
      </c>
    </row>
    <row r="16" spans="1:7" ht="28.5" x14ac:dyDescent="0.45">
      <c r="A16" s="532">
        <v>13</v>
      </c>
      <c r="B16" s="532" t="s">
        <v>1221</v>
      </c>
      <c r="C16" s="402" t="s">
        <v>1403</v>
      </c>
      <c r="D16" s="403" t="s">
        <v>1117</v>
      </c>
      <c r="E16" s="402" t="str" cm="1">
        <f t="array" aca="1" ref="E16" ca="1">INDIRECT("3_Data_format!" &amp; B16 &amp; "5")</f>
        <v>Text</v>
      </c>
      <c r="F16" s="411" t="str" cm="1">
        <f t="array" aca="1" ref="F16" ca="1">INDIRECT("3_Data_format!" &amp; B16 &amp; "6")</f>
        <v>Required</v>
      </c>
      <c r="G16" s="531" cm="1">
        <f t="array" aca="1" ref="G16" ca="1">INDIRECT("4_Completion!C" &amp; COLUMN(INDIRECT($B16 &amp; "1"))+1)</f>
        <v>0</v>
      </c>
    </row>
    <row r="17" spans="1:7" ht="28.9" thickBot="1" x14ac:dyDescent="0.5">
      <c r="A17" s="532">
        <v>14</v>
      </c>
      <c r="B17" s="532" t="s">
        <v>1222</v>
      </c>
      <c r="C17" s="533" t="s">
        <v>1409</v>
      </c>
      <c r="D17" s="534" t="s">
        <v>1118</v>
      </c>
      <c r="E17" s="533" t="str" cm="1">
        <f t="array" aca="1" ref="E17" ca="1">INDIRECT("3_Data_format!" &amp; B17 &amp; "5")</f>
        <v>Text</v>
      </c>
      <c r="F17" s="545" t="str" cm="1">
        <f t="array" aca="1" ref="F17" ca="1">INDIRECT("3_Data_format!" &amp; B17 &amp; "6")</f>
        <v>Required</v>
      </c>
      <c r="G17" s="536" cm="1">
        <f t="array" aca="1" ref="G17" ca="1">INDIRECT("4_Completion!C" &amp; COLUMN(INDIRECT($B17 &amp; "1"))+1)</f>
        <v>0</v>
      </c>
    </row>
    <row r="18" spans="1:7" ht="74.45" customHeight="1" thickBot="1" x14ac:dyDescent="0.5">
      <c r="A18" s="405">
        <v>15</v>
      </c>
      <c r="B18" s="406" t="s">
        <v>1186</v>
      </c>
      <c r="C18" s="561" t="s">
        <v>1317</v>
      </c>
      <c r="D18" s="537" t="s">
        <v>440</v>
      </c>
      <c r="E18" s="408" t="str" cm="1">
        <f t="array" aca="1" ref="E18" ca="1">INDIRECT("3_Data_format!" &amp; B18 &amp; "5")</f>
        <v>m²</v>
      </c>
      <c r="F18" s="409" t="str" cm="1">
        <f t="array" aca="1" ref="F18" ca="1">INDIRECT("3_Data_format!" &amp; B18 &amp; "6")</f>
        <v>Required</v>
      </c>
      <c r="G18" s="538" cm="1">
        <f t="array" aca="1" ref="G18" ca="1">INDIRECT("4_Completion!C" &amp; COLUMN(INDIRECT($B18 &amp; "1"))+1)</f>
        <v>0</v>
      </c>
    </row>
    <row r="19" spans="1:7" ht="28.5" x14ac:dyDescent="0.45">
      <c r="A19" s="539">
        <v>16</v>
      </c>
      <c r="B19" s="539" t="s">
        <v>1223</v>
      </c>
      <c r="C19" s="549" t="s">
        <v>1318</v>
      </c>
      <c r="D19" s="549" t="s">
        <v>414</v>
      </c>
      <c r="E19" s="540" t="str" cm="1">
        <f t="array" aca="1" ref="E19" ca="1">INDIRECT("3_Data_format!" &amp; B19 &amp; "5")</f>
        <v>m²</v>
      </c>
      <c r="F19" s="540" t="str" cm="1">
        <f t="array" aca="1" ref="F19" ca="1">INDIRECT("3_Data_format!" &amp; B19 &amp; "6")</f>
        <v>Optional</v>
      </c>
      <c r="G19" s="543" cm="1">
        <f t="array" aca="1" ref="G19" ca="1">INDIRECT("4_Completion!C" &amp; COLUMN(INDIRECT($B19 &amp; "1"))+1)</f>
        <v>0</v>
      </c>
    </row>
    <row r="20" spans="1:7" ht="42.75" x14ac:dyDescent="0.45">
      <c r="A20" s="401">
        <v>17</v>
      </c>
      <c r="B20" s="401" t="s">
        <v>1224</v>
      </c>
      <c r="C20" s="5" t="s">
        <v>1319</v>
      </c>
      <c r="D20" s="5" t="s">
        <v>441</v>
      </c>
      <c r="E20" s="402" t="str" cm="1">
        <f t="array" aca="1" ref="E20" ca="1">INDIRECT("3_Data_format!" &amp; B20 &amp; "5")</f>
        <v>m²</v>
      </c>
      <c r="F20" s="402" t="str" cm="1">
        <f t="array" aca="1" ref="F20" ca="1">INDIRECT("3_Data_format!" &amp; B20 &amp; "6")</f>
        <v>Optional</v>
      </c>
      <c r="G20" s="531" cm="1">
        <f t="array" aca="1" ref="G20" ca="1">INDIRECT("4_Completion!C" &amp; COLUMN(INDIRECT($B20 &amp; "1"))+1)</f>
        <v>0</v>
      </c>
    </row>
    <row r="21" spans="1:7" ht="28.5" x14ac:dyDescent="0.45">
      <c r="A21" s="401">
        <v>18</v>
      </c>
      <c r="B21" s="401" t="s">
        <v>1225</v>
      </c>
      <c r="C21" s="5" t="s">
        <v>1320</v>
      </c>
      <c r="D21" s="5" t="s">
        <v>421</v>
      </c>
      <c r="E21" s="402" t="str" cm="1">
        <f t="array" aca="1" ref="E21" ca="1">INDIRECT("3_Data_format!" &amp; B21 &amp; "5")</f>
        <v>m²</v>
      </c>
      <c r="F21" s="402" t="str" cm="1">
        <f t="array" aca="1" ref="F21" ca="1">INDIRECT("3_Data_format!" &amp; B21 &amp; "6")</f>
        <v>Optional</v>
      </c>
      <c r="G21" s="531" cm="1">
        <f t="array" aca="1" ref="G21" ca="1">INDIRECT("4_Completion!C" &amp; COLUMN(INDIRECT($B21 &amp; "1"))+1)</f>
        <v>0</v>
      </c>
    </row>
    <row r="22" spans="1:7" ht="28.5" x14ac:dyDescent="0.45">
      <c r="A22" s="401">
        <v>19</v>
      </c>
      <c r="B22" s="401" t="s">
        <v>1226</v>
      </c>
      <c r="C22" s="402" t="s">
        <v>1321</v>
      </c>
      <c r="D22" s="5" t="s">
        <v>976</v>
      </c>
      <c r="E22" s="402" t="str" cm="1">
        <f t="array" aca="1" ref="E22" ca="1">INDIRECT("3_Data_format!" &amp; B22 &amp; "5")</f>
        <v>m</v>
      </c>
      <c r="F22" s="410" t="str" cm="1">
        <f t="array" aca="1" ref="F22" ca="1">INDIRECT("3_Data_format!" &amp; B22 &amp; "6")</f>
        <v>Recommended</v>
      </c>
      <c r="G22" s="531" cm="1">
        <f t="array" aca="1" ref="G22" ca="1">INDIRECT("4_Completion!C" &amp; COLUMN(INDIRECT($B22 &amp; "1"))+1)</f>
        <v>0</v>
      </c>
    </row>
    <row r="23" spans="1:7" ht="42.75" x14ac:dyDescent="0.45">
      <c r="A23" s="401">
        <v>20</v>
      </c>
      <c r="B23" s="401" t="s">
        <v>1227</v>
      </c>
      <c r="C23" s="402" t="s">
        <v>1322</v>
      </c>
      <c r="D23" s="403" t="s">
        <v>1189</v>
      </c>
      <c r="E23" s="402" t="str" cm="1">
        <f t="array" aca="1" ref="E23" ca="1">INDIRECT("3_Data_format!" &amp; B23 &amp; "5")</f>
        <v>Numeric</v>
      </c>
      <c r="F23" s="410" t="str" cm="1">
        <f t="array" aca="1" ref="F23" ca="1">INDIRECT("3_Data_format!" &amp; B23 &amp; "6")</f>
        <v>Recommended</v>
      </c>
      <c r="G23" s="531" cm="1">
        <f t="array" aca="1" ref="G23" ca="1">INDIRECT("4_Completion!C" &amp; COLUMN(INDIRECT($B23 &amp; "1"))+1)</f>
        <v>0</v>
      </c>
    </row>
    <row r="24" spans="1:7" ht="42.75" x14ac:dyDescent="0.45">
      <c r="A24" s="401">
        <v>21</v>
      </c>
      <c r="B24" s="401" t="s">
        <v>1228</v>
      </c>
      <c r="C24" s="402" t="s">
        <v>1323</v>
      </c>
      <c r="D24" s="403" t="s">
        <v>442</v>
      </c>
      <c r="E24" s="402" t="str" cm="1">
        <f t="array" aca="1" ref="E24" ca="1">INDIRECT("3_Data_format!" &amp; B24 &amp; "5")</f>
        <v>TRUE/FALSE</v>
      </c>
      <c r="F24" s="410" t="str" cm="1">
        <f t="array" aca="1" ref="F24" ca="1">INDIRECT("3_Data_format!" &amp; B24 &amp; "6")</f>
        <v>Recommended</v>
      </c>
      <c r="G24" s="531" cm="1">
        <f t="array" aca="1" ref="G24" ca="1">INDIRECT("4_Completion!C" &amp; COLUMN(INDIRECT($B24 &amp; "1"))+1)</f>
        <v>0</v>
      </c>
    </row>
    <row r="25" spans="1:7" ht="28.5" x14ac:dyDescent="0.45">
      <c r="A25" s="401">
        <v>22</v>
      </c>
      <c r="B25" s="401" t="s">
        <v>1229</v>
      </c>
      <c r="C25" s="5" t="s">
        <v>1324</v>
      </c>
      <c r="D25" s="5" t="s">
        <v>431</v>
      </c>
      <c r="E25" s="402" t="str" cm="1">
        <f t="array" aca="1" ref="E25" ca="1">INDIRECT("3_Data_format!" &amp; B25 &amp; "5")</f>
        <v>Year</v>
      </c>
      <c r="F25" s="410" t="str" cm="1">
        <f t="array" aca="1" ref="F25" ca="1">INDIRECT("3_Data_format!" &amp; B25 &amp; "6")</f>
        <v>Recommended</v>
      </c>
      <c r="G25" s="531" cm="1">
        <f t="array" aca="1" ref="G25" ca="1">INDIRECT("4_Completion!C" &amp; COLUMN(INDIRECT($B25 &amp; "1"))+1)</f>
        <v>0</v>
      </c>
    </row>
    <row r="26" spans="1:7" ht="42.75" x14ac:dyDescent="0.45">
      <c r="A26" s="401">
        <v>23</v>
      </c>
      <c r="B26" s="401" t="s">
        <v>1230</v>
      </c>
      <c r="C26" s="402" t="s">
        <v>1325</v>
      </c>
      <c r="D26" s="5" t="s">
        <v>432</v>
      </c>
      <c r="E26" s="402" t="str" cm="1">
        <f t="array" aca="1" ref="E26" ca="1">INDIRECT("3_Data_format!" &amp; B26 &amp; "5")</f>
        <v>Drop-down list</v>
      </c>
      <c r="F26" s="410" t="str" cm="1">
        <f t="array" aca="1" ref="F26" ca="1">INDIRECT("3_Data_format!" &amp; B26 &amp; "6")</f>
        <v>Recommended</v>
      </c>
      <c r="G26" s="531" cm="1">
        <f t="array" aca="1" ref="G26" ca="1">INDIRECT("4_Completion!C" &amp; COLUMN(INDIRECT($B26 &amp; "1"))+1)</f>
        <v>0</v>
      </c>
    </row>
    <row r="27" spans="1:7" ht="42.75" x14ac:dyDescent="0.45">
      <c r="A27" s="401">
        <v>24</v>
      </c>
      <c r="B27" s="401" t="s">
        <v>1231</v>
      </c>
      <c r="C27" s="402" t="s">
        <v>1326</v>
      </c>
      <c r="D27" s="403" t="s">
        <v>692</v>
      </c>
      <c r="E27" s="402" t="str" cm="1">
        <f t="array" aca="1" ref="E27" ca="1">INDIRECT("3_Data_format!" &amp; B27 &amp; "5")</f>
        <v>Year</v>
      </c>
      <c r="F27" s="410" t="str" cm="1">
        <f t="array" aca="1" ref="F27" ca="1">INDIRECT("3_Data_format!" &amp; B27 &amp; "6")</f>
        <v>Recommended</v>
      </c>
      <c r="G27" s="531" cm="1">
        <f t="array" aca="1" ref="G27" ca="1">INDIRECT("4_Completion!C" &amp; COLUMN(INDIRECT($B27 &amp; "1"))+1)</f>
        <v>0</v>
      </c>
    </row>
    <row r="28" spans="1:7" ht="42.75" x14ac:dyDescent="0.45">
      <c r="A28" s="401">
        <v>25</v>
      </c>
      <c r="B28" s="401" t="s">
        <v>1232</v>
      </c>
      <c r="C28" s="402" t="s">
        <v>1327</v>
      </c>
      <c r="D28" s="5" t="s">
        <v>436</v>
      </c>
      <c r="E28" s="402" t="str" cm="1">
        <f t="array" aca="1" ref="E28" ca="1">INDIRECT("3_Data_format!" &amp; B28 &amp; "5")</f>
        <v>TRUE/FALSE</v>
      </c>
      <c r="F28" s="411" t="str" cm="1">
        <f t="array" aca="1" ref="F28" ca="1">INDIRECT("3_Data_format!" &amp; B28 &amp; "6")</f>
        <v>Required</v>
      </c>
      <c r="G28" s="531" cm="1">
        <f t="array" aca="1" ref="G28" ca="1">INDIRECT("4_Completion!C" &amp; COLUMN(INDIRECT($B28 &amp; "1"))+1)</f>
        <v>0</v>
      </c>
    </row>
    <row r="29" spans="1:7" ht="28.5" x14ac:dyDescent="0.45">
      <c r="A29" s="401">
        <v>26</v>
      </c>
      <c r="B29" s="401" t="s">
        <v>1233</v>
      </c>
      <c r="C29" s="402" t="s">
        <v>1328</v>
      </c>
      <c r="D29" s="5" t="s">
        <v>419</v>
      </c>
      <c r="E29" s="402" t="str" cm="1">
        <f t="array" aca="1" ref="E29" ca="1">INDIRECT("3_Data_format!" &amp; B29 &amp; "5")</f>
        <v>TRUE/FALSE</v>
      </c>
      <c r="F29" s="410" t="str" cm="1">
        <f t="array" aca="1" ref="F29" ca="1">INDIRECT("3_Data_format!" &amp; B29 &amp; "6")</f>
        <v>Recommended</v>
      </c>
      <c r="G29" s="531" cm="1">
        <f t="array" aca="1" ref="G29" ca="1">INDIRECT("4_Completion!C" &amp; COLUMN(INDIRECT($B29 &amp; "1"))+1)</f>
        <v>0</v>
      </c>
    </row>
    <row r="30" spans="1:7" ht="99.75" x14ac:dyDescent="0.45">
      <c r="A30" s="401">
        <v>27</v>
      </c>
      <c r="B30" s="401" t="s">
        <v>1234</v>
      </c>
      <c r="C30" s="402" t="s">
        <v>1329</v>
      </c>
      <c r="D30" s="5" t="s">
        <v>1034</v>
      </c>
      <c r="E30" s="402" t="str" cm="1">
        <f t="array" aca="1" ref="E30" ca="1">INDIRECT("3_Data_format!" &amp; B30 &amp; "5")</f>
        <v>Drop-down list</v>
      </c>
      <c r="F30" s="410" t="str" cm="1">
        <f t="array" aca="1" ref="F30" ca="1">INDIRECT("3_Data_format!" &amp; B30 &amp; "6")</f>
        <v>Recommended</v>
      </c>
      <c r="G30" s="531" cm="1">
        <f t="array" aca="1" ref="G30" ca="1">INDIRECT("4_Completion!C" &amp; COLUMN(INDIRECT($B30 &amp; "1"))+1)</f>
        <v>0</v>
      </c>
    </row>
    <row r="31" spans="1:7" ht="28.5" x14ac:dyDescent="0.45">
      <c r="A31" s="401">
        <v>28</v>
      </c>
      <c r="B31" s="401" t="s">
        <v>1235</v>
      </c>
      <c r="C31" s="402" t="s">
        <v>1330</v>
      </c>
      <c r="D31" s="403" t="s">
        <v>1419</v>
      </c>
      <c r="E31" s="402" t="str" cm="1">
        <f t="array" aca="1" ref="E31" ca="1">INDIRECT("3_Data_format!" &amp; B31 &amp; "5")</f>
        <v>Numeric</v>
      </c>
      <c r="F31" s="410" t="str" cm="1">
        <f t="array" aca="1" ref="F31" ca="1">INDIRECT("3_Data_format!" &amp; B31 &amp; "6")</f>
        <v>Recommended</v>
      </c>
      <c r="G31" s="531" cm="1">
        <f t="array" aca="1" ref="G31" ca="1">INDIRECT("4_Completion!C" &amp; COLUMN(INDIRECT($B31 &amp; "1"))+1)</f>
        <v>0</v>
      </c>
    </row>
    <row r="32" spans="1:7" ht="28.5" x14ac:dyDescent="0.45">
      <c r="A32" s="401">
        <v>29</v>
      </c>
      <c r="B32" s="401" t="s">
        <v>1236</v>
      </c>
      <c r="C32" s="402" t="s">
        <v>1331</v>
      </c>
      <c r="D32" s="403" t="s">
        <v>1036</v>
      </c>
      <c r="E32" s="402" t="str" cm="1">
        <f t="array" aca="1" ref="E32" ca="1">INDIRECT("3_Data_format!" &amp; B32 &amp; "5")</f>
        <v>Text</v>
      </c>
      <c r="F32" s="410" t="str" cm="1">
        <f t="array" aca="1" ref="F32" ca="1">INDIRECT("3_Data_format!" &amp; B32 &amp; "6")</f>
        <v>Recommended</v>
      </c>
      <c r="G32" s="531" cm="1">
        <f t="array" aca="1" ref="G32" ca="1">INDIRECT("4_Completion!C" &amp; COLUMN(INDIRECT($B32 &amp; "1"))+1)</f>
        <v>0</v>
      </c>
    </row>
    <row r="33" spans="1:7" ht="28.5" x14ac:dyDescent="0.45">
      <c r="A33" s="401">
        <v>30</v>
      </c>
      <c r="B33" s="401" t="s">
        <v>1237</v>
      </c>
      <c r="C33" s="533" t="s">
        <v>1332</v>
      </c>
      <c r="D33" s="403" t="s">
        <v>1035</v>
      </c>
      <c r="E33" s="402" t="str" cm="1">
        <f t="array" aca="1" ref="E33" ca="1">INDIRECT("3_Data_format!" &amp; B33 &amp; "5")</f>
        <v>Text</v>
      </c>
      <c r="F33" s="410" t="str" cm="1">
        <f t="array" aca="1" ref="F33" ca="1">INDIRECT("3_Data_format!" &amp; B33 &amp; "6")</f>
        <v>Recommended</v>
      </c>
      <c r="G33" s="531" cm="1">
        <f t="array" aca="1" ref="G33" ca="1">INDIRECT("4_Completion!C" &amp; COLUMN(INDIRECT($B33 &amp; "1"))+1)</f>
        <v>0</v>
      </c>
    </row>
    <row r="34" spans="1:7" ht="28.9" thickBot="1" x14ac:dyDescent="0.5">
      <c r="A34" s="532">
        <v>31</v>
      </c>
      <c r="B34" s="532" t="s">
        <v>1238</v>
      </c>
      <c r="C34" s="533" t="s">
        <v>1333</v>
      </c>
      <c r="D34" s="534" t="s">
        <v>977</v>
      </c>
      <c r="E34" s="533" t="str" cm="1">
        <f t="array" aca="1" ref="E34" ca="1">INDIRECT("3_Data_format!" &amp; B34 &amp; "5")</f>
        <v>euros</v>
      </c>
      <c r="F34" s="535" t="str" cm="1">
        <f t="array" aca="1" ref="F34" ca="1">INDIRECT("3_Data_format!" &amp; B34 &amp; "6")</f>
        <v>Recommended</v>
      </c>
      <c r="G34" s="536" cm="1">
        <f t="array" aca="1" ref="G34" ca="1">INDIRECT("4_Completion!C" &amp; COLUMN(INDIRECT($B34 &amp; "1"))+1)</f>
        <v>0</v>
      </c>
    </row>
    <row r="35" spans="1:7" s="3" customFormat="1" ht="142.9" thickBot="1" x14ac:dyDescent="0.5">
      <c r="A35" s="405">
        <v>32</v>
      </c>
      <c r="B35" s="406" t="s">
        <v>1239</v>
      </c>
      <c r="C35" s="407" t="s">
        <v>1334</v>
      </c>
      <c r="D35" s="537" t="s">
        <v>423</v>
      </c>
      <c r="E35" s="408" t="str" cm="1">
        <f t="array" aca="1" ref="E35" ca="1">INDIRECT("3_Data_format!" &amp; B35 &amp; "5")</f>
        <v>0-100%</v>
      </c>
      <c r="F35" s="409" t="str" cm="1">
        <f t="array" aca="1" ref="F35" ca="1">INDIRECT("3_Data_format!" &amp; B35 &amp; "6")</f>
        <v>Required</v>
      </c>
      <c r="G35" s="538" cm="1">
        <f t="array" aca="1" ref="G35" ca="1">INDIRECT("4_Completion!C" &amp; COLUMN(INDIRECT($B35 &amp; "1"))+1)</f>
        <v>0</v>
      </c>
    </row>
    <row r="36" spans="1:7" ht="156.75" x14ac:dyDescent="0.45">
      <c r="A36" s="539">
        <v>33</v>
      </c>
      <c r="B36" s="539" t="s">
        <v>1240</v>
      </c>
      <c r="C36" s="540" t="s">
        <v>1335</v>
      </c>
      <c r="D36" s="549" t="s">
        <v>424</v>
      </c>
      <c r="E36" s="540" t="str" cm="1">
        <f t="array" aca="1" ref="E36" ca="1">INDIRECT("3_Data_format!" &amp; B36 &amp; "5")</f>
        <v>Numeric</v>
      </c>
      <c r="F36" s="550" t="str" cm="1">
        <f t="array" aca="1" ref="F36" ca="1">INDIRECT("3_Data_format!" &amp; B36 &amp; "6")</f>
        <v>Recommended</v>
      </c>
      <c r="G36" s="543" cm="1">
        <f t="array" aca="1" ref="G36" ca="1">INDIRECT("4_Completion!C" &amp; COLUMN(INDIRECT($B36 &amp; "1"))+1)</f>
        <v>0</v>
      </c>
    </row>
    <row r="37" spans="1:7" ht="114" x14ac:dyDescent="0.45">
      <c r="A37" s="401">
        <v>34</v>
      </c>
      <c r="B37" s="401" t="s">
        <v>1241</v>
      </c>
      <c r="C37" s="402" t="s">
        <v>1336</v>
      </c>
      <c r="D37" s="403" t="s">
        <v>425</v>
      </c>
      <c r="E37" s="402" t="str" cm="1">
        <f t="array" aca="1" ref="E37" ca="1">INDIRECT("3_Data_format!" &amp; B37 &amp; "5")</f>
        <v>Numeric</v>
      </c>
      <c r="F37" s="410" t="str" cm="1">
        <f t="array" aca="1" ref="F37" ca="1">INDIRECT("3_Data_format!" &amp; B37 &amp; "6")</f>
        <v>Recommended</v>
      </c>
      <c r="G37" s="531" cm="1">
        <f t="array" aca="1" ref="G37" ca="1">INDIRECT("4_Completion!C" &amp; COLUMN(INDIRECT($B37 &amp; "1"))+1)</f>
        <v>0</v>
      </c>
    </row>
    <row r="38" spans="1:7" ht="57" x14ac:dyDescent="0.45">
      <c r="A38" s="401">
        <v>35</v>
      </c>
      <c r="B38" s="401" t="s">
        <v>1242</v>
      </c>
      <c r="C38" s="402" t="s">
        <v>1337</v>
      </c>
      <c r="D38" s="403" t="s">
        <v>152</v>
      </c>
      <c r="E38" s="402" t="str" cm="1">
        <f t="array" aca="1" ref="E38" ca="1">INDIRECT("3_Data_format!" &amp; B38 &amp; "5")</f>
        <v>Numeric</v>
      </c>
      <c r="F38" s="410" t="str" cm="1">
        <f t="array" aca="1" ref="F38" ca="1">INDIRECT("3_Data_format!" &amp; B38 &amp; "6")</f>
        <v>Recommended</v>
      </c>
      <c r="G38" s="531" cm="1">
        <f t="array" aca="1" ref="G38" ca="1">INDIRECT("4_Completion!C" &amp; COLUMN(INDIRECT($B38 &amp; "1"))+1)</f>
        <v>0</v>
      </c>
    </row>
    <row r="39" spans="1:7" ht="99.75" x14ac:dyDescent="0.45">
      <c r="A39" s="401">
        <v>36</v>
      </c>
      <c r="B39" s="401" t="s">
        <v>1243</v>
      </c>
      <c r="C39" s="402" t="s">
        <v>1338</v>
      </c>
      <c r="D39" s="5" t="s">
        <v>601</v>
      </c>
      <c r="E39" s="402" t="str" cm="1">
        <f t="array" aca="1" ref="E39" ca="1">INDIRECT("3_Data_format!" &amp; B39 &amp; "5")</f>
        <v>Drop-down list</v>
      </c>
      <c r="F39" s="410" t="str" cm="1">
        <f t="array" aca="1" ref="F39" ca="1">INDIRECT("3_Data_format!" &amp; B39 &amp; "6")</f>
        <v>Recommended</v>
      </c>
      <c r="G39" s="531" cm="1">
        <f t="array" aca="1" ref="G39" ca="1">INDIRECT("4_Completion!C" &amp; COLUMN(INDIRECT($B39 &amp; "1"))+1)</f>
        <v>0</v>
      </c>
    </row>
    <row r="40" spans="1:7" ht="42.75" x14ac:dyDescent="0.45">
      <c r="A40" s="401">
        <v>37</v>
      </c>
      <c r="B40" s="401" t="s">
        <v>1244</v>
      </c>
      <c r="C40" s="402" t="s">
        <v>1339</v>
      </c>
      <c r="D40" s="5" t="s">
        <v>602</v>
      </c>
      <c r="E40" s="402" t="str" cm="1">
        <f t="array" aca="1" ref="E40" ca="1">INDIRECT("3_Data_format!" &amp; B40 &amp; "5")</f>
        <v>Drop-down list</v>
      </c>
      <c r="F40" s="410" t="str" cm="1">
        <f t="array" aca="1" ref="F40" ca="1">INDIRECT("3_Data_format!" &amp; B40 &amp; "6")</f>
        <v>Recommended</v>
      </c>
      <c r="G40" s="531" cm="1">
        <f t="array" aca="1" ref="G40" ca="1">INDIRECT("4_Completion!C" &amp; COLUMN(INDIRECT($B40 &amp; "1"))+1)</f>
        <v>0</v>
      </c>
    </row>
    <row r="41" spans="1:7" ht="57" x14ac:dyDescent="0.45">
      <c r="A41" s="401">
        <v>38</v>
      </c>
      <c r="B41" s="401" t="s">
        <v>1245</v>
      </c>
      <c r="C41" s="402" t="s">
        <v>1340</v>
      </c>
      <c r="D41" s="5" t="s">
        <v>1061</v>
      </c>
      <c r="E41" s="402" t="str" cm="1">
        <f t="array" aca="1" ref="E41" ca="1">INDIRECT("3_Data_format!" &amp; B41 &amp; "5")</f>
        <v>Drop-down list</v>
      </c>
      <c r="F41" s="410" t="str" cm="1">
        <f t="array" aca="1" ref="F41" ca="1">INDIRECT("3_Data_format!" &amp; B41 &amp; "6")</f>
        <v>Recommended</v>
      </c>
      <c r="G41" s="531" cm="1">
        <f t="array" aca="1" ref="G41" ca="1">INDIRECT("4_Completion!C" &amp; COLUMN(INDIRECT($B41 &amp; "1"))+1)</f>
        <v>0</v>
      </c>
    </row>
    <row r="42" spans="1:7" ht="28.5" x14ac:dyDescent="0.45">
      <c r="A42" s="401">
        <v>39</v>
      </c>
      <c r="B42" s="401" t="s">
        <v>1246</v>
      </c>
      <c r="C42" s="402" t="s">
        <v>1341</v>
      </c>
      <c r="D42" s="5" t="s">
        <v>1062</v>
      </c>
      <c r="E42" s="402" t="str" cm="1">
        <f t="array" aca="1" ref="E42" ca="1">INDIRECT("3_Data_format!" &amp; B42 &amp; "5")</f>
        <v>Drop-down list</v>
      </c>
      <c r="F42" s="410" t="str" cm="1">
        <f t="array" aca="1" ref="F42" ca="1">INDIRECT("3_Data_format!" &amp; B42 &amp; "6")</f>
        <v>Recommended</v>
      </c>
      <c r="G42" s="531" cm="1">
        <f t="array" aca="1" ref="G42" ca="1">INDIRECT("4_Completion!C" &amp; COLUMN(INDIRECT($B42 &amp; "1"))+1)</f>
        <v>0</v>
      </c>
    </row>
    <row r="43" spans="1:7" ht="28.5" x14ac:dyDescent="0.45">
      <c r="A43" s="401">
        <v>40</v>
      </c>
      <c r="B43" s="401" t="s">
        <v>1247</v>
      </c>
      <c r="C43" s="402" t="s">
        <v>1342</v>
      </c>
      <c r="D43" s="5" t="s">
        <v>1063</v>
      </c>
      <c r="E43" s="402" t="str" cm="1">
        <f t="array" aca="1" ref="E43" ca="1">INDIRECT("3_Data_format!" &amp; B43 &amp; "5")</f>
        <v>Drop-down list</v>
      </c>
      <c r="F43" s="410" t="str" cm="1">
        <f t="array" aca="1" ref="F43" ca="1">INDIRECT("3_Data_format!" &amp; B43 &amp; "6")</f>
        <v>Recommended</v>
      </c>
      <c r="G43" s="531" cm="1">
        <f t="array" aca="1" ref="G43" ca="1">INDIRECT("4_Completion!C" &amp; COLUMN(INDIRECT($B43 &amp; "1"))+1)</f>
        <v>0</v>
      </c>
    </row>
    <row r="44" spans="1:7" ht="57" x14ac:dyDescent="0.45">
      <c r="A44" s="401">
        <v>41</v>
      </c>
      <c r="B44" s="401" t="s">
        <v>1248</v>
      </c>
      <c r="C44" s="5" t="s">
        <v>1343</v>
      </c>
      <c r="D44" s="5" t="s">
        <v>1064</v>
      </c>
      <c r="E44" s="402" t="str" cm="1">
        <f t="array" aca="1" ref="E44" ca="1">INDIRECT("3_Data_format!" &amp; B44 &amp; "5")</f>
        <v>Drop-down list</v>
      </c>
      <c r="F44" s="410" t="str" cm="1">
        <f t="array" aca="1" ref="F44" ca="1">INDIRECT("3_Data_format!" &amp; B44 &amp; "6")</f>
        <v>Recommended</v>
      </c>
      <c r="G44" s="531" cm="1">
        <f t="array" aca="1" ref="G44" ca="1">INDIRECT("4_Completion!C" &amp; COLUMN(INDIRECT($B44 &amp; "1"))+1)</f>
        <v>0</v>
      </c>
    </row>
    <row r="45" spans="1:7" ht="42.75" x14ac:dyDescent="0.45">
      <c r="A45" s="401">
        <v>42</v>
      </c>
      <c r="B45" s="401" t="s">
        <v>1249</v>
      </c>
      <c r="C45" s="402" t="s">
        <v>1344</v>
      </c>
      <c r="D45" s="5" t="s">
        <v>980</v>
      </c>
      <c r="E45" s="402" t="str" cm="1">
        <f t="array" aca="1" ref="E45" ca="1">INDIRECT("3_Data_format!" &amp; B45 &amp; "5")</f>
        <v>TRUE/FALSE</v>
      </c>
      <c r="F45" s="410" t="str" cm="1">
        <f t="array" aca="1" ref="F45" ca="1">INDIRECT("3_Data_format!" &amp; B45 &amp; "6")</f>
        <v>Recommended</v>
      </c>
      <c r="G45" s="531" cm="1">
        <f t="array" aca="1" ref="G45" ca="1">INDIRECT("4_Completion!C" &amp; COLUMN(INDIRECT($B45 &amp; "1"))+1)</f>
        <v>0</v>
      </c>
    </row>
    <row r="46" spans="1:7" ht="28.5" x14ac:dyDescent="0.45">
      <c r="A46" s="401">
        <v>43</v>
      </c>
      <c r="B46" s="401" t="s">
        <v>1250</v>
      </c>
      <c r="C46" s="402" t="s">
        <v>1345</v>
      </c>
      <c r="D46" s="5" t="s">
        <v>981</v>
      </c>
      <c r="E46" s="402" t="str" cm="1">
        <f t="array" aca="1" ref="E46" ca="1">INDIRECT("3_Data_format!" &amp; B46 &amp; "5")</f>
        <v>TRUE/FALSE</v>
      </c>
      <c r="F46" s="410" t="str" cm="1">
        <f t="array" aca="1" ref="F46" ca="1">INDIRECT("3_Data_format!" &amp; B46 &amp; "6")</f>
        <v>Recommended</v>
      </c>
      <c r="G46" s="531" cm="1">
        <f t="array" aca="1" ref="G46" ca="1">INDIRECT("4_Completion!C" &amp; COLUMN(INDIRECT($B46 &amp; "1"))+1)</f>
        <v>0</v>
      </c>
    </row>
    <row r="47" spans="1:7" ht="28.5" x14ac:dyDescent="0.45">
      <c r="A47" s="401">
        <v>44</v>
      </c>
      <c r="B47" s="401" t="s">
        <v>1251</v>
      </c>
      <c r="C47" s="402" t="s">
        <v>220</v>
      </c>
      <c r="D47" s="5" t="s">
        <v>448</v>
      </c>
      <c r="E47" s="402" t="str" cm="1">
        <f t="array" aca="1" ref="E47" ca="1">INDIRECT("3_Data_format!" &amp; B47 &amp; "5")</f>
        <v>Drop-down list</v>
      </c>
      <c r="F47" s="402" t="str" cm="1">
        <f t="array" aca="1" ref="F47" ca="1">INDIRECT("3_Data_format!" &amp; B47 &amp; "6")</f>
        <v>Optional</v>
      </c>
      <c r="G47" s="531" cm="1">
        <f t="array" aca="1" ref="G47" ca="1">INDIRECT("4_Completion!C" &amp; COLUMN(INDIRECT($B47 &amp; "1"))+1)</f>
        <v>0</v>
      </c>
    </row>
    <row r="48" spans="1:7" ht="28.5" x14ac:dyDescent="0.45">
      <c r="A48" s="401">
        <v>45</v>
      </c>
      <c r="B48" s="401" t="s">
        <v>1252</v>
      </c>
      <c r="C48" s="402" t="s">
        <v>221</v>
      </c>
      <c r="D48" s="5" t="s">
        <v>449</v>
      </c>
      <c r="E48" s="402" t="str" cm="1">
        <f t="array" aca="1" ref="E48" ca="1">INDIRECT("3_Data_format!" &amp; B48 &amp; "5")</f>
        <v>Drop-down list</v>
      </c>
      <c r="F48" s="402" t="str" cm="1">
        <f t="array" aca="1" ref="F48" ca="1">INDIRECT("3_Data_format!" &amp; B48 &amp; "6")</f>
        <v>Optional</v>
      </c>
      <c r="G48" s="531" cm="1">
        <f t="array" aca="1" ref="G48" ca="1">INDIRECT("4_Completion!C" &amp; COLUMN(INDIRECT($B48 &amp; "1"))+1)</f>
        <v>0</v>
      </c>
    </row>
    <row r="49" spans="1:7" ht="28.5" x14ac:dyDescent="0.45">
      <c r="A49" s="401">
        <v>46</v>
      </c>
      <c r="B49" s="401" t="s">
        <v>1253</v>
      </c>
      <c r="C49" s="402" t="s">
        <v>222</v>
      </c>
      <c r="D49" s="5" t="s">
        <v>449</v>
      </c>
      <c r="E49" s="402" t="str" cm="1">
        <f t="array" aca="1" ref="E49" ca="1">INDIRECT("3_Data_format!" &amp; B49 &amp; "5")</f>
        <v>Drop-down list</v>
      </c>
      <c r="F49" s="402" t="str" cm="1">
        <f t="array" aca="1" ref="F49" ca="1">INDIRECT("3_Data_format!" &amp; B49 &amp; "6")</f>
        <v>Optional</v>
      </c>
      <c r="G49" s="531" cm="1">
        <f t="array" aca="1" ref="G49" ca="1">INDIRECT("4_Completion!C" &amp; COLUMN(INDIRECT($B49 &amp; "1"))+1)</f>
        <v>0</v>
      </c>
    </row>
    <row r="50" spans="1:7" ht="28.5" x14ac:dyDescent="0.45">
      <c r="A50" s="401">
        <v>47</v>
      </c>
      <c r="B50" s="401" t="s">
        <v>1254</v>
      </c>
      <c r="C50" s="402" t="s">
        <v>223</v>
      </c>
      <c r="D50" s="5" t="s">
        <v>449</v>
      </c>
      <c r="E50" s="402" t="str" cm="1">
        <f t="array" aca="1" ref="E50" ca="1">INDIRECT("3_Data_format!" &amp; B50 &amp; "5")</f>
        <v>Drop-down list</v>
      </c>
      <c r="F50" s="402" t="str" cm="1">
        <f t="array" aca="1" ref="F50" ca="1">INDIRECT("3_Data_format!" &amp; B50 &amp; "6")</f>
        <v>Optional</v>
      </c>
      <c r="G50" s="531" cm="1">
        <f t="array" aca="1" ref="G50" ca="1">INDIRECT("4_Completion!C" &amp; COLUMN(INDIRECT($B50 &amp; "1"))+1)</f>
        <v>0</v>
      </c>
    </row>
    <row r="51" spans="1:7" ht="28.5" x14ac:dyDescent="0.45">
      <c r="A51" s="401">
        <v>48</v>
      </c>
      <c r="B51" s="401" t="s">
        <v>1255</v>
      </c>
      <c r="C51" s="402" t="s">
        <v>224</v>
      </c>
      <c r="D51" s="5" t="s">
        <v>449</v>
      </c>
      <c r="E51" s="402" t="str" cm="1">
        <f t="array" aca="1" ref="E51" ca="1">INDIRECT("3_Data_format!" &amp; B51 &amp; "5")</f>
        <v>Drop-down list</v>
      </c>
      <c r="F51" s="402" t="str" cm="1">
        <f t="array" aca="1" ref="F51" ca="1">INDIRECT("3_Data_format!" &amp; B51 &amp; "6")</f>
        <v>Optional</v>
      </c>
      <c r="G51" s="531" cm="1">
        <f t="array" aca="1" ref="G51" ca="1">INDIRECT("4_Completion!C" &amp; COLUMN(INDIRECT($B51 &amp; "1"))+1)</f>
        <v>0</v>
      </c>
    </row>
    <row r="52" spans="1:7" ht="28.5" x14ac:dyDescent="0.45">
      <c r="A52" s="401">
        <v>49</v>
      </c>
      <c r="B52" s="401" t="s">
        <v>1256</v>
      </c>
      <c r="C52" s="402" t="s">
        <v>1346</v>
      </c>
      <c r="D52" s="5" t="s">
        <v>411</v>
      </c>
      <c r="E52" s="402" t="str" cm="1">
        <f t="array" aca="1" ref="E52" ca="1">INDIRECT("3_Data_format!" &amp; B52 &amp; "5")</f>
        <v>Text</v>
      </c>
      <c r="F52" s="402" t="str" cm="1">
        <f t="array" aca="1" ref="F52" ca="1">INDIRECT("3_Data_format!" &amp; B52 &amp; "6")</f>
        <v>Optional</v>
      </c>
      <c r="G52" s="531" cm="1">
        <f t="array" aca="1" ref="G52" ca="1">INDIRECT("4_Completion!C" &amp; COLUMN(INDIRECT($B52 &amp; "1"))+1)</f>
        <v>0</v>
      </c>
    </row>
    <row r="53" spans="1:7" ht="42.75" x14ac:dyDescent="0.45">
      <c r="A53" s="401">
        <v>50</v>
      </c>
      <c r="B53" s="401" t="s">
        <v>1257</v>
      </c>
      <c r="C53" s="402" t="s">
        <v>1347</v>
      </c>
      <c r="D53" s="5" t="s">
        <v>450</v>
      </c>
      <c r="E53" s="402" t="str" cm="1">
        <f t="array" aca="1" ref="E53" ca="1">INDIRECT("3_Data_format!" &amp; B53 &amp; "5")</f>
        <v>Drop-down list</v>
      </c>
      <c r="F53" s="402" t="str" cm="1">
        <f t="array" aca="1" ref="F53" ca="1">INDIRECT("3_Data_format!" &amp; B53 &amp; "6")</f>
        <v>Optional</v>
      </c>
      <c r="G53" s="531" cm="1">
        <f t="array" aca="1" ref="G53" ca="1">INDIRECT("4_Completion!C" &amp; COLUMN(INDIRECT($B53 &amp; "1"))+1)</f>
        <v>0</v>
      </c>
    </row>
    <row r="54" spans="1:7" ht="28.9" thickBot="1" x14ac:dyDescent="0.5">
      <c r="A54" s="532">
        <v>51</v>
      </c>
      <c r="B54" s="532" t="s">
        <v>1258</v>
      </c>
      <c r="C54" s="533" t="s">
        <v>1348</v>
      </c>
      <c r="D54" s="544" t="s">
        <v>451</v>
      </c>
      <c r="E54" s="533" t="str" cm="1">
        <f t="array" aca="1" ref="E54" ca="1">INDIRECT("3_Data_format!" &amp; B54 &amp; "5")</f>
        <v>Year</v>
      </c>
      <c r="F54" s="533" t="str" cm="1">
        <f t="array" aca="1" ref="F54" ca="1">INDIRECT("3_Data_format!" &amp; B54 &amp; "6")</f>
        <v>Optional</v>
      </c>
      <c r="G54" s="536" cm="1">
        <f t="array" aca="1" ref="G54" ca="1">INDIRECT("4_Completion!C" &amp; COLUMN(INDIRECT($B54 &amp; "1"))+1)</f>
        <v>0</v>
      </c>
    </row>
    <row r="55" spans="1:7" ht="42.75" x14ac:dyDescent="0.45">
      <c r="A55" s="412">
        <v>52</v>
      </c>
      <c r="B55" s="413" t="s">
        <v>1187</v>
      </c>
      <c r="C55" s="414" t="s">
        <v>1349</v>
      </c>
      <c r="D55" s="556" t="s">
        <v>586</v>
      </c>
      <c r="E55" s="415" t="str" cm="1">
        <f t="array" aca="1" ref="E55" ca="1">INDIRECT("3_Data_format!" &amp; B55 &amp; "5")</f>
        <v>dd/mm/yyyy</v>
      </c>
      <c r="F55" s="416" t="str" cm="1">
        <f t="array" aca="1" ref="F55" ca="1">INDIRECT("3_Data_format!" &amp; B55 &amp; "6")</f>
        <v>Required</v>
      </c>
      <c r="G55" s="557" cm="1">
        <f t="array" aca="1" ref="G55" ca="1">INDIRECT("4_Completion!C" &amp; COLUMN(INDIRECT($B55 &amp; "1"))+1)</f>
        <v>0</v>
      </c>
    </row>
    <row r="56" spans="1:7" ht="28.5" x14ac:dyDescent="0.45">
      <c r="A56" s="417">
        <v>53</v>
      </c>
      <c r="B56" s="418" t="s">
        <v>1259</v>
      </c>
      <c r="C56" s="419" t="s">
        <v>1350</v>
      </c>
      <c r="D56" s="5" t="s">
        <v>443</v>
      </c>
      <c r="E56" s="402" t="str" cm="1">
        <f t="array" aca="1" ref="E56" ca="1">INDIRECT("3_Data_format!" &amp; B56 &amp; "5")</f>
        <v>dd/mm/yyyy</v>
      </c>
      <c r="F56" s="411" t="str" cm="1">
        <f t="array" aca="1" ref="F56" ca="1">INDIRECT("3_Data_format!" &amp; B56 &amp; "6")</f>
        <v>Required</v>
      </c>
      <c r="G56" s="558" cm="1">
        <f t="array" aca="1" ref="G56" ca="1">INDIRECT("4_Completion!C" &amp; COLUMN(INDIRECT($B56 &amp; "1"))+1)</f>
        <v>0</v>
      </c>
    </row>
    <row r="57" spans="1:7" ht="85.5" x14ac:dyDescent="0.45">
      <c r="A57" s="417">
        <v>54</v>
      </c>
      <c r="B57" s="418" t="s">
        <v>1260</v>
      </c>
      <c r="C57" s="419" t="s">
        <v>1351</v>
      </c>
      <c r="D57" s="5" t="s">
        <v>603</v>
      </c>
      <c r="E57" s="402" t="str" cm="1">
        <f t="array" aca="1" ref="E57" ca="1">INDIRECT("3_Data_format!" &amp; B57 &amp; "5")</f>
        <v>Drop-down list</v>
      </c>
      <c r="F57" s="411" t="str" cm="1">
        <f t="array" aca="1" ref="F57" ca="1">INDIRECT("3_Data_format!" &amp; B57 &amp; "6")</f>
        <v>Required</v>
      </c>
      <c r="G57" s="558" cm="1">
        <f t="array" aca="1" ref="G57" ca="1">INDIRECT("4_Completion!C" &amp; COLUMN(INDIRECT($B57 &amp; "1"))+1)</f>
        <v>0</v>
      </c>
    </row>
    <row r="58" spans="1:7" ht="57.4" thickBot="1" x14ac:dyDescent="0.5">
      <c r="A58" s="527">
        <v>55</v>
      </c>
      <c r="B58" s="528" t="s">
        <v>1261</v>
      </c>
      <c r="C58" s="529" t="s">
        <v>1352</v>
      </c>
      <c r="D58" s="559" t="s">
        <v>427</v>
      </c>
      <c r="E58" s="525" t="str" cm="1">
        <f t="array" aca="1" ref="E58" ca="1">INDIRECT("3_Data_format!" &amp; B58 &amp; "5")</f>
        <v>m²</v>
      </c>
      <c r="F58" s="526" t="str" cm="1">
        <f t="array" aca="1" ref="F58" ca="1">INDIRECT("3_Data_format!" &amp; B58 &amp; "6")</f>
        <v>Required</v>
      </c>
      <c r="G58" s="560" cm="1">
        <f t="array" aca="1" ref="G58" ca="1">INDIRECT("4_Completion!C" &amp; COLUMN(INDIRECT($B58 &amp; "1"))+1)</f>
        <v>0</v>
      </c>
    </row>
    <row r="59" spans="1:7" ht="71.25" x14ac:dyDescent="0.45">
      <c r="A59" s="539">
        <v>56</v>
      </c>
      <c r="B59" s="539" t="s">
        <v>1262</v>
      </c>
      <c r="C59" s="415" t="s">
        <v>1353</v>
      </c>
      <c r="D59" s="549" t="s">
        <v>1025</v>
      </c>
      <c r="E59" s="540" t="str" cm="1">
        <f t="array" aca="1" ref="E59" ca="1">INDIRECT("3_Data_format!" &amp; B59 &amp; "5")</f>
        <v>Drop-down list</v>
      </c>
      <c r="F59" s="542" t="str" cm="1">
        <f t="array" aca="1" ref="F59" ca="1">INDIRECT("3_Data_format!" &amp; B59 &amp; "6")</f>
        <v>Required</v>
      </c>
      <c r="G59" s="543" cm="1">
        <f t="array" aca="1" ref="G59" ca="1">INDIRECT("4_Completion!C" &amp; COLUMN(INDIRECT($B59 &amp; "1"))+1)</f>
        <v>0</v>
      </c>
    </row>
    <row r="60" spans="1:7" ht="28.5" x14ac:dyDescent="0.45">
      <c r="A60" s="401">
        <v>57</v>
      </c>
      <c r="B60" s="401" t="s">
        <v>1263</v>
      </c>
      <c r="C60" s="540" t="s">
        <v>1354</v>
      </c>
      <c r="D60" s="5" t="s">
        <v>1420</v>
      </c>
      <c r="E60" s="402" t="str" cm="1">
        <f t="array" aca="1" ref="E60" ca="1">INDIRECT("3_Data_format!" &amp; B60 &amp; "5")</f>
        <v>m²</v>
      </c>
      <c r="F60" s="410" t="str" cm="1">
        <f t="array" aca="1" ref="F60" ca="1">INDIRECT("3_Data_format!" &amp; B60 &amp; "6")</f>
        <v>Recommended</v>
      </c>
      <c r="G60" s="531" cm="1">
        <f t="array" aca="1" ref="G60" ca="1">INDIRECT("4_Completion!C" &amp; COLUMN(INDIRECT($B60 &amp; "1"))+1)</f>
        <v>0</v>
      </c>
    </row>
    <row r="61" spans="1:7" ht="128.25" x14ac:dyDescent="0.45">
      <c r="A61" s="401">
        <v>58</v>
      </c>
      <c r="B61" s="401" t="s">
        <v>1264</v>
      </c>
      <c r="C61" s="402" t="s">
        <v>1355</v>
      </c>
      <c r="D61" s="5" t="s">
        <v>597</v>
      </c>
      <c r="E61" s="402" t="str" cm="1">
        <f t="array" aca="1" ref="E61" ca="1">INDIRECT("3_Data_format!" &amp; B61 &amp; "5")</f>
        <v>Drop-down list</v>
      </c>
      <c r="F61" s="411" t="str" cm="1">
        <f t="array" aca="1" ref="F61" ca="1">INDIRECT("3_Data_format!" &amp; B61 &amp; "6")</f>
        <v>Required</v>
      </c>
      <c r="G61" s="531" cm="1">
        <f t="array" aca="1" ref="G61" ca="1">INDIRECT("4_Completion!C" &amp; COLUMN(INDIRECT($B61 &amp; "1"))+1)</f>
        <v>0</v>
      </c>
    </row>
    <row r="62" spans="1:7" ht="142.5" x14ac:dyDescent="0.45">
      <c r="A62" s="401">
        <v>59</v>
      </c>
      <c r="B62" s="401" t="s">
        <v>1265</v>
      </c>
      <c r="C62" s="402" t="s">
        <v>1356</v>
      </c>
      <c r="D62" s="5" t="s">
        <v>598</v>
      </c>
      <c r="E62" s="402" t="str" cm="1">
        <f t="array" aca="1" ref="E62" ca="1">INDIRECT("3_Data_format!" &amp; B62 &amp; "5")</f>
        <v>Drop-down list</v>
      </c>
      <c r="F62" s="410" t="str" cm="1">
        <f t="array" aca="1" ref="F62" ca="1">INDIRECT("3_Data_format!" &amp; B62 &amp; "6")</f>
        <v>Recommended</v>
      </c>
      <c r="G62" s="531" cm="1">
        <f t="array" aca="1" ref="G62" ca="1">INDIRECT("4_Completion!C" &amp; COLUMN(INDIRECT($B62 &amp; "1"))+1)</f>
        <v>0</v>
      </c>
    </row>
    <row r="63" spans="1:7" ht="28.5" x14ac:dyDescent="0.45">
      <c r="A63" s="401">
        <v>60</v>
      </c>
      <c r="B63" s="401" t="s">
        <v>1266</v>
      </c>
      <c r="C63" s="402" t="s">
        <v>1357</v>
      </c>
      <c r="D63" s="5" t="s">
        <v>426</v>
      </c>
      <c r="E63" s="402" t="str" cm="1">
        <f t="array" aca="1" ref="E63" ca="1">INDIRECT("3_Data_format!" &amp; B63 &amp; "5")</f>
        <v>m²</v>
      </c>
      <c r="F63" s="410" t="str" cm="1">
        <f t="array" aca="1" ref="F63" ca="1">INDIRECT("3_Data_format!" &amp; B63 &amp; "6")</f>
        <v>Recommended</v>
      </c>
      <c r="G63" s="531" cm="1">
        <f t="array" aca="1" ref="G63" ca="1">INDIRECT("4_Completion!C" &amp; COLUMN(INDIRECT($B63 &amp; "1"))+1)</f>
        <v>0</v>
      </c>
    </row>
    <row r="64" spans="1:7" ht="57" x14ac:dyDescent="0.45">
      <c r="A64" s="401">
        <v>61</v>
      </c>
      <c r="B64" s="401" t="s">
        <v>1267</v>
      </c>
      <c r="C64" s="402" t="s">
        <v>1358</v>
      </c>
      <c r="D64" s="5" t="s">
        <v>599</v>
      </c>
      <c r="E64" s="402" t="str" cm="1">
        <f t="array" aca="1" ref="E64" ca="1">INDIRECT("3_Data_format!" &amp; B64 &amp; "5")</f>
        <v>Drop-down list</v>
      </c>
      <c r="F64" s="411" t="str" cm="1">
        <f t="array" aca="1" ref="F64" ca="1">INDIRECT("3_Data_format!" &amp; B64 &amp; "6")</f>
        <v>Required</v>
      </c>
      <c r="G64" s="531" cm="1">
        <f t="array" aca="1" ref="G64" ca="1">INDIRECT("4_Completion!C" &amp; COLUMN(INDIRECT($B64 &amp; "1"))+1)</f>
        <v>0</v>
      </c>
    </row>
    <row r="65" spans="1:7" ht="114" x14ac:dyDescent="0.45">
      <c r="A65" s="401">
        <v>62</v>
      </c>
      <c r="B65" s="401" t="s">
        <v>1268</v>
      </c>
      <c r="C65" s="402" t="s">
        <v>1359</v>
      </c>
      <c r="D65" s="5" t="s">
        <v>600</v>
      </c>
      <c r="E65" s="402" t="str" cm="1">
        <f t="array" aca="1" ref="E65" ca="1">INDIRECT("3_Data_format!" &amp; B65 &amp; "5")</f>
        <v>Drop-down list</v>
      </c>
      <c r="F65" s="410" t="str" cm="1">
        <f t="array" aca="1" ref="F65" ca="1">INDIRECT("3_Data_format!" &amp; B65 &amp; "6")</f>
        <v>Recommended</v>
      </c>
      <c r="G65" s="531" cm="1">
        <f t="array" aca="1" ref="G65" ca="1">INDIRECT("4_Completion!C" &amp; COLUMN(INDIRECT($B65 &amp; "1"))+1)</f>
        <v>0</v>
      </c>
    </row>
    <row r="66" spans="1:7" ht="57.4" thickBot="1" x14ac:dyDescent="0.5">
      <c r="A66" s="532">
        <v>63</v>
      </c>
      <c r="B66" s="532" t="s">
        <v>1269</v>
      </c>
      <c r="C66" s="402" t="s">
        <v>1360</v>
      </c>
      <c r="D66" s="544" t="s">
        <v>979</v>
      </c>
      <c r="E66" s="533" t="str" cm="1">
        <f t="array" aca="1" ref="E66" ca="1">INDIRECT("3_Data_format!" &amp; B66 &amp; "5")</f>
        <v>kW</v>
      </c>
      <c r="F66" s="535" t="str" cm="1">
        <f t="array" aca="1" ref="F66" ca="1">INDIRECT("3_Data_format!" &amp; B66 &amp; "6")</f>
        <v>Recommended</v>
      </c>
      <c r="G66" s="536" cm="1">
        <f t="array" aca="1" ref="G66" ca="1">INDIRECT("4_Completion!C" &amp; COLUMN(INDIRECT($B66 &amp; "1"))+1)</f>
        <v>0</v>
      </c>
    </row>
    <row r="67" spans="1:7" ht="28.9" thickBot="1" x14ac:dyDescent="0.5">
      <c r="A67" s="420">
        <v>64</v>
      </c>
      <c r="B67" s="421" t="s">
        <v>1270</v>
      </c>
      <c r="C67" s="422" t="s">
        <v>1361</v>
      </c>
      <c r="D67" s="551" t="s">
        <v>982</v>
      </c>
      <c r="E67" s="423" t="str" cm="1">
        <f t="array" aca="1" ref="E67" ca="1">INDIRECT("3_Data_format!" &amp; B67 &amp; "5")</f>
        <v>TRUE/FALSE</v>
      </c>
      <c r="F67" s="424" t="str" cm="1">
        <f t="array" aca="1" ref="F67" ca="1">INDIRECT("3_Data_format!" &amp; B67 &amp; "6")</f>
        <v>Required</v>
      </c>
      <c r="G67" s="552" cm="1">
        <f t="array" aca="1" ref="G67" ca="1">INDIRECT("4_Completion!C" &amp; COLUMN(INDIRECT($B67 &amp; "1"))+1)</f>
        <v>0</v>
      </c>
    </row>
    <row r="68" spans="1:7" ht="28.5" x14ac:dyDescent="0.45">
      <c r="A68" s="539">
        <v>65</v>
      </c>
      <c r="B68" s="539" t="s">
        <v>1271</v>
      </c>
      <c r="C68" s="540" t="s">
        <v>1362</v>
      </c>
      <c r="D68" s="549" t="s">
        <v>515</v>
      </c>
      <c r="E68" s="540" t="str" cm="1">
        <f t="array" aca="1" ref="E68" ca="1">INDIRECT("3_Data_format!" &amp; B68 &amp; "5")</f>
        <v>kWh</v>
      </c>
      <c r="F68" s="542" t="str" cm="1">
        <f t="array" aca="1" ref="F68" ca="1">INDIRECT("3_Data_format!" &amp; B68 &amp; "6")</f>
        <v>Required</v>
      </c>
      <c r="G68" s="543" cm="1">
        <f t="array" aca="1" ref="G68" ca="1">INDIRECT("4_Completion!C" &amp; COLUMN(INDIRECT($B68 &amp; "1"))+1)</f>
        <v>0</v>
      </c>
    </row>
    <row r="69" spans="1:7" ht="42.75" x14ac:dyDescent="0.45">
      <c r="A69" s="401">
        <v>66</v>
      </c>
      <c r="B69" s="401" t="s">
        <v>1272</v>
      </c>
      <c r="C69" s="402" t="s">
        <v>1421</v>
      </c>
      <c r="D69" s="5" t="s">
        <v>1147</v>
      </c>
      <c r="E69" s="402" t="str" cm="1">
        <f t="array" aca="1" ref="E69" ca="1">INDIRECT("3_Data_format!" &amp; B69 &amp; "5")</f>
        <v>kWh</v>
      </c>
      <c r="F69" s="411" t="str" cm="1">
        <f t="array" aca="1" ref="F69" ca="1">INDIRECT("3_Data_format!" &amp; B69 &amp; "6")</f>
        <v>Required</v>
      </c>
      <c r="G69" s="531" cm="1">
        <f t="array" aca="1" ref="G69" ca="1">INDIRECT("4_Completion!C" &amp; COLUMN(INDIRECT($B69 &amp; "1"))+1)</f>
        <v>0</v>
      </c>
    </row>
    <row r="70" spans="1:7" ht="71.25" x14ac:dyDescent="0.45">
      <c r="A70" s="401">
        <v>67</v>
      </c>
      <c r="B70" s="401" t="s">
        <v>1273</v>
      </c>
      <c r="C70" s="402" t="s">
        <v>1367</v>
      </c>
      <c r="D70" s="403" t="s">
        <v>1425</v>
      </c>
      <c r="E70" s="402" t="str" cm="1">
        <f t="array" aca="1" ref="E70" ca="1">INDIRECT("3_Data_format!" &amp; B70 &amp; "5")</f>
        <v>kg</v>
      </c>
      <c r="F70" s="411" t="str" cm="1">
        <f t="array" aca="1" ref="F70" ca="1">INDIRECT("3_Data_format!" &amp; B70 &amp; "6")</f>
        <v>Required</v>
      </c>
      <c r="G70" s="531" cm="1">
        <f t="array" aca="1" ref="G70" ca="1">INDIRECT("4_Completion!C" &amp; COLUMN(INDIRECT($B70 &amp; "1"))+1)</f>
        <v>0</v>
      </c>
    </row>
    <row r="71" spans="1:7" ht="42.75" x14ac:dyDescent="0.45">
      <c r="A71" s="401">
        <v>68</v>
      </c>
      <c r="B71" s="401" t="s">
        <v>1274</v>
      </c>
      <c r="C71" s="402" t="s">
        <v>1416</v>
      </c>
      <c r="D71" s="403" t="s">
        <v>1423</v>
      </c>
      <c r="E71" s="402" t="str" cm="1">
        <f t="array" aca="1" ref="E71" ca="1">INDIRECT("3_Data_format!" &amp; B71 &amp; "5")</f>
        <v>kWh</v>
      </c>
      <c r="F71" s="411" t="str" cm="1">
        <f t="array" aca="1" ref="F71" ca="1">INDIRECT("3_Data_format!" &amp; B71 &amp; "6")</f>
        <v>Required</v>
      </c>
      <c r="G71" s="531" cm="1">
        <f t="array" aca="1" ref="G71" ca="1">INDIRECT("4_Completion!C" &amp; COLUMN(INDIRECT($B71 &amp; "1"))+1)</f>
        <v>0</v>
      </c>
    </row>
    <row r="72" spans="1:7" ht="28.5" x14ac:dyDescent="0.45">
      <c r="A72" s="401">
        <v>69</v>
      </c>
      <c r="B72" s="401" t="s">
        <v>1275</v>
      </c>
      <c r="C72" s="565" t="s">
        <v>1363</v>
      </c>
      <c r="D72" s="566" t="s">
        <v>458</v>
      </c>
      <c r="E72" s="402" t="str" cm="1">
        <f t="array" aca="1" ref="E72" ca="1">INDIRECT("3_Data_format!" &amp; B72 &amp; "5")</f>
        <v>litre</v>
      </c>
      <c r="F72" s="411" t="str" cm="1">
        <f t="array" aca="1" ref="F72" ca="1">INDIRECT("3_Data_format!" &amp; B72 &amp; "6")</f>
        <v>Required</v>
      </c>
      <c r="G72" s="531" cm="1">
        <f t="array" aca="1" ref="G72" ca="1">INDIRECT("4_Completion!C" &amp; COLUMN(INDIRECT($B72 &amp; "1"))+1)</f>
        <v>0</v>
      </c>
    </row>
    <row r="73" spans="1:7" ht="42.75" x14ac:dyDescent="0.45">
      <c r="A73" s="401">
        <v>70</v>
      </c>
      <c r="B73" s="401" t="s">
        <v>1276</v>
      </c>
      <c r="C73" s="402" t="s">
        <v>1364</v>
      </c>
      <c r="D73" s="403" t="s">
        <v>457</v>
      </c>
      <c r="E73" s="402" t="str" cm="1">
        <f t="array" aca="1" ref="E73" ca="1">INDIRECT("3_Data_format!" &amp; B73 &amp; "5")</f>
        <v>kWh</v>
      </c>
      <c r="F73" s="411" t="str" cm="1">
        <f t="array" aca="1" ref="F73" ca="1">INDIRECT("3_Data_format!" &amp; B73 &amp; "6")</f>
        <v>Required</v>
      </c>
      <c r="G73" s="531" cm="1">
        <f t="array" aca="1" ref="G73" ca="1">INDIRECT("4_Completion!C" &amp; COLUMN(INDIRECT($B73 &amp; "1"))+1)</f>
        <v>0</v>
      </c>
    </row>
    <row r="74" spans="1:7" ht="28.5" x14ac:dyDescent="0.45">
      <c r="A74" s="401">
        <v>71</v>
      </c>
      <c r="B74" s="401" t="s">
        <v>1277</v>
      </c>
      <c r="C74" s="565" t="s">
        <v>1365</v>
      </c>
      <c r="D74" s="564" t="s">
        <v>456</v>
      </c>
      <c r="E74" s="402" t="str" cm="1">
        <f t="array" aca="1" ref="E74" ca="1">INDIRECT("3_Data_format!" &amp; B74 &amp; "5")</f>
        <v>kWh</v>
      </c>
      <c r="F74" s="411" t="str" cm="1">
        <f t="array" aca="1" ref="F74" ca="1">INDIRECT("3_Data_format!" &amp; B74 &amp; "6")</f>
        <v>Required</v>
      </c>
      <c r="G74" s="531" cm="1">
        <f t="array" aca="1" ref="G74" ca="1">INDIRECT("4_Completion!C" &amp; COLUMN(INDIRECT($B74 &amp; "1"))+1)</f>
        <v>0</v>
      </c>
    </row>
    <row r="75" spans="1:7" ht="28.5" x14ac:dyDescent="0.45">
      <c r="A75" s="401">
        <v>72</v>
      </c>
      <c r="B75" s="401" t="s">
        <v>1278</v>
      </c>
      <c r="C75" s="402" t="s">
        <v>1366</v>
      </c>
      <c r="D75" s="403" t="s">
        <v>455</v>
      </c>
      <c r="E75" s="402" t="str" cm="1">
        <f t="array" aca="1" ref="E75" ca="1">INDIRECT("3_Data_format!" &amp; B75 &amp; "5")</f>
        <v>kg</v>
      </c>
      <c r="F75" s="411" t="str" cm="1">
        <f t="array" aca="1" ref="F75" ca="1">INDIRECT("3_Data_format!" &amp; B75 &amp; "6")</f>
        <v>Required</v>
      </c>
      <c r="G75" s="531" cm="1">
        <f t="array" aca="1" ref="G75" ca="1">INDIRECT("4_Completion!C" &amp; COLUMN(INDIRECT($B75 &amp; "1"))+1)</f>
        <v>0</v>
      </c>
    </row>
    <row r="76" spans="1:7" ht="42.75" x14ac:dyDescent="0.45">
      <c r="A76" s="401">
        <v>73</v>
      </c>
      <c r="B76" s="401" t="s">
        <v>1279</v>
      </c>
      <c r="C76" s="402" t="s">
        <v>1368</v>
      </c>
      <c r="D76" s="403" t="s">
        <v>1190</v>
      </c>
      <c r="E76" s="402" t="str" cm="1">
        <f t="array" aca="1" ref="E76" ca="1">INDIRECT("3_Data_format!" &amp; B76 &amp; "5")</f>
        <v>kWh</v>
      </c>
      <c r="F76" s="411" t="str" cm="1">
        <f t="array" aca="1" ref="F76" ca="1">INDIRECT("3_Data_format!" &amp; B76 &amp; "6")</f>
        <v>Required</v>
      </c>
      <c r="G76" s="531" cm="1">
        <f t="array" aca="1" ref="G76" ca="1">INDIRECT("4_Completion!C" &amp; COLUMN(INDIRECT($B76 &amp; "1"))+1)</f>
        <v>0</v>
      </c>
    </row>
    <row r="77" spans="1:7" ht="42.75" x14ac:dyDescent="0.45">
      <c r="A77" s="401">
        <v>74</v>
      </c>
      <c r="B77" s="401" t="s">
        <v>1280</v>
      </c>
      <c r="C77" s="402" t="s">
        <v>1369</v>
      </c>
      <c r="D77" s="5" t="s">
        <v>1023</v>
      </c>
      <c r="E77" s="402" t="str" cm="1">
        <f t="array" aca="1" ref="E77" ca="1">INDIRECT("3_Data_format!" &amp; B77 &amp; "5")</f>
        <v>TRUE/FALSE</v>
      </c>
      <c r="F77" s="410" t="str" cm="1">
        <f t="array" aca="1" ref="F77" ca="1">INDIRECT("3_Data_format!" &amp; B77 &amp; "6")</f>
        <v>Recommended</v>
      </c>
      <c r="G77" s="531" cm="1">
        <f t="array" aca="1" ref="G77" ca="1">INDIRECT("4_Completion!C" &amp; COLUMN(INDIRECT($B77 &amp; "1"))+1)</f>
        <v>0</v>
      </c>
    </row>
    <row r="78" spans="1:7" ht="42.75" x14ac:dyDescent="0.45">
      <c r="A78" s="401">
        <v>75</v>
      </c>
      <c r="B78" s="401" t="s">
        <v>1281</v>
      </c>
      <c r="C78" s="402" t="s">
        <v>1370</v>
      </c>
      <c r="D78" s="5" t="s">
        <v>420</v>
      </c>
      <c r="E78" s="402" t="str" cm="1">
        <f t="array" aca="1" ref="E78" ca="1">INDIRECT("3_Data_format!" &amp; B78 &amp; "5")</f>
        <v>TRUE/FALSE</v>
      </c>
      <c r="F78" s="410" t="str" cm="1">
        <f t="array" aca="1" ref="F78" ca="1">INDIRECT("3_Data_format!" &amp; B78 &amp; "6")</f>
        <v>Recommended</v>
      </c>
      <c r="G78" s="531" cm="1">
        <f t="array" aca="1" ref="G78" ca="1">INDIRECT("4_Completion!C" &amp; COLUMN(INDIRECT($B78 &amp; "1"))+1)</f>
        <v>0</v>
      </c>
    </row>
    <row r="79" spans="1:7" ht="28.5" x14ac:dyDescent="0.45">
      <c r="A79" s="401">
        <v>76</v>
      </c>
      <c r="B79" s="401" t="s">
        <v>1282</v>
      </c>
      <c r="C79" s="402" t="s">
        <v>1371</v>
      </c>
      <c r="D79" s="5" t="s">
        <v>464</v>
      </c>
      <c r="E79" s="402" t="str" cm="1">
        <f t="array" aca="1" ref="E79" ca="1">INDIRECT("3_Data_format!" &amp; B79 &amp; "5")</f>
        <v>TRUE/FALSE</v>
      </c>
      <c r="F79" s="410" t="str" cm="1">
        <f t="array" aca="1" ref="F79" ca="1">INDIRECT("3_Data_format!" &amp; B79 &amp; "6")</f>
        <v>Recommended</v>
      </c>
      <c r="G79" s="531" cm="1">
        <f t="array" aca="1" ref="G79" ca="1">INDIRECT("4_Completion!C" &amp; COLUMN(INDIRECT($B79 &amp; "1"))+1)</f>
        <v>0</v>
      </c>
    </row>
    <row r="80" spans="1:7" ht="42.75" x14ac:dyDescent="0.45">
      <c r="A80" s="401">
        <v>77</v>
      </c>
      <c r="B80" s="401" t="s">
        <v>1283</v>
      </c>
      <c r="C80" s="402" t="s">
        <v>1372</v>
      </c>
      <c r="D80" s="5" t="s">
        <v>465</v>
      </c>
      <c r="E80" s="402" t="str" cm="1">
        <f t="array" aca="1" ref="E80" ca="1">INDIRECT("3_Data_format!" &amp; B80 &amp; "5")</f>
        <v>TRUE/FALSE</v>
      </c>
      <c r="F80" s="410" t="str" cm="1">
        <f t="array" aca="1" ref="F80" ca="1">INDIRECT("3_Data_format!" &amp; B80 &amp; "6")</f>
        <v>Recommended</v>
      </c>
      <c r="G80" s="531" cm="1">
        <f t="array" aca="1" ref="G80" ca="1">INDIRECT("4_Completion!C" &amp; COLUMN(INDIRECT($B80 &amp; "1"))+1)</f>
        <v>0</v>
      </c>
    </row>
    <row r="81" spans="1:7" ht="114" x14ac:dyDescent="0.45">
      <c r="A81" s="401">
        <v>78</v>
      </c>
      <c r="B81" s="401" t="s">
        <v>1284</v>
      </c>
      <c r="C81" s="402" t="s">
        <v>1373</v>
      </c>
      <c r="D81" s="5" t="s">
        <v>1046</v>
      </c>
      <c r="E81" s="402" t="str" cm="1">
        <f t="array" aca="1" ref="E81" ca="1">INDIRECT("3_Data_format!" &amp; B81 &amp; "5")</f>
        <v>Drop-down list</v>
      </c>
      <c r="F81" s="410" t="str" cm="1">
        <f t="array" aca="1" ref="F81" ca="1">INDIRECT("3_Data_format!" &amp; B81 &amp; "6")</f>
        <v>Recommended</v>
      </c>
      <c r="G81" s="531" cm="1">
        <f t="array" aca="1" ref="G81" ca="1">INDIRECT("4_Completion!C" &amp; COLUMN(INDIRECT($B81 &amp; "1"))+1)</f>
        <v>0</v>
      </c>
    </row>
    <row r="82" spans="1:7" ht="42.75" x14ac:dyDescent="0.45">
      <c r="A82" s="401">
        <v>79</v>
      </c>
      <c r="B82" s="401" t="s">
        <v>1285</v>
      </c>
      <c r="C82" s="402" t="s">
        <v>1374</v>
      </c>
      <c r="D82" s="5" t="s">
        <v>466</v>
      </c>
      <c r="E82" s="402" t="str" cm="1">
        <f t="array" aca="1" ref="E82" ca="1">INDIRECT("3_Data_format!" &amp; B82 &amp; "5")</f>
        <v>TRUE/FALSE</v>
      </c>
      <c r="F82" s="410" t="str" cm="1">
        <f t="array" aca="1" ref="F82" ca="1">INDIRECT("3_Data_format!" &amp; B82 &amp; "6")</f>
        <v>Recommended</v>
      </c>
      <c r="G82" s="531" cm="1">
        <f t="array" aca="1" ref="G82" ca="1">INDIRECT("4_Completion!C" &amp; COLUMN(INDIRECT($B82 &amp; "1"))+1)</f>
        <v>0</v>
      </c>
    </row>
    <row r="83" spans="1:7" ht="43.15" thickBot="1" x14ac:dyDescent="0.5">
      <c r="A83" s="401">
        <v>80</v>
      </c>
      <c r="B83" s="532" t="s">
        <v>1413</v>
      </c>
      <c r="C83" s="533" t="s">
        <v>1375</v>
      </c>
      <c r="D83" s="544" t="s">
        <v>985</v>
      </c>
      <c r="E83" s="533" t="str" cm="1">
        <f t="array" aca="1" ref="E83" ca="1">INDIRECT("3_Data_format!" &amp; B83 &amp; "5")</f>
        <v>Year</v>
      </c>
      <c r="F83" s="535" t="str" cm="1">
        <f t="array" aca="1" ref="F83" ca="1">INDIRECT("3_Data_format!" &amp; B83 &amp; "6")</f>
        <v>Recommended</v>
      </c>
      <c r="G83" s="536" cm="1">
        <f t="array" aca="1" ref="G83" ca="1">INDIRECT("4_Completion!C" &amp; COLUMN(INDIRECT($B83 &amp; "1"))+1)</f>
        <v>0</v>
      </c>
    </row>
    <row r="84" spans="1:7" ht="28.5" x14ac:dyDescent="0.45">
      <c r="A84" s="401">
        <v>81</v>
      </c>
      <c r="B84" s="413" t="s">
        <v>1286</v>
      </c>
      <c r="C84" s="414" t="s">
        <v>1376</v>
      </c>
      <c r="D84" s="556" t="s">
        <v>444</v>
      </c>
      <c r="E84" s="415" t="str" cm="1">
        <f t="array" aca="1" ref="E84" ca="1">INDIRECT("3_Data_format!" &amp; B84 &amp; "5")</f>
        <v>dd/mm/yyyy</v>
      </c>
      <c r="F84" s="416" t="str" cm="1">
        <f t="array" aca="1" ref="F84" ca="1">INDIRECT("3_Data_format!" &amp; B84 &amp; "6")</f>
        <v>Required</v>
      </c>
      <c r="G84" s="557" cm="1">
        <f t="array" aca="1" ref="G84" ca="1">INDIRECT("4_Completion!C" &amp; COLUMN(INDIRECT($B84 &amp; "1"))+1)</f>
        <v>0</v>
      </c>
    </row>
    <row r="85" spans="1:7" ht="28.5" x14ac:dyDescent="0.45">
      <c r="A85" s="401">
        <v>82</v>
      </c>
      <c r="B85" s="418" t="s">
        <v>1287</v>
      </c>
      <c r="C85" s="419" t="s">
        <v>1377</v>
      </c>
      <c r="D85" s="5" t="s">
        <v>445</v>
      </c>
      <c r="E85" s="402" t="str" cm="1">
        <f t="array" aca="1" ref="E85" ca="1">INDIRECT("3_Data_format!" &amp; B85 &amp; "5")</f>
        <v>dd/mm/yyyy</v>
      </c>
      <c r="F85" s="411" t="str" cm="1">
        <f t="array" aca="1" ref="F85" ca="1">INDIRECT("3_Data_format!" &amp; B85 &amp; "6")</f>
        <v>Required</v>
      </c>
      <c r="G85" s="558" cm="1">
        <f t="array" aca="1" ref="G85" ca="1">INDIRECT("4_Completion!C" &amp; COLUMN(INDIRECT($B85 &amp; "1"))+1)</f>
        <v>0</v>
      </c>
    </row>
    <row r="86" spans="1:7" ht="42.75" x14ac:dyDescent="0.45">
      <c r="A86" s="401">
        <v>83</v>
      </c>
      <c r="B86" s="418" t="s">
        <v>1288</v>
      </c>
      <c r="C86" s="419" t="s">
        <v>1378</v>
      </c>
      <c r="D86" s="5" t="s">
        <v>453</v>
      </c>
      <c r="E86" s="402" t="str" cm="1">
        <f t="array" aca="1" ref="E86" ca="1">INDIRECT("3_Data_format!" &amp; B86 &amp; "5")</f>
        <v>Drop-down list</v>
      </c>
      <c r="F86" s="411" t="str" cm="1">
        <f t="array" aca="1" ref="F86" ca="1">INDIRECT("3_Data_format!" &amp; B86 &amp; "6")</f>
        <v>Required</v>
      </c>
      <c r="G86" s="558" cm="1">
        <f t="array" aca="1" ref="G86" ca="1">INDIRECT("4_Completion!C" &amp; COLUMN(INDIRECT($B86 &amp; "1"))+1)</f>
        <v>0</v>
      </c>
    </row>
    <row r="87" spans="1:7" ht="28.9" thickBot="1" x14ac:dyDescent="0.5">
      <c r="A87" s="401">
        <v>84</v>
      </c>
      <c r="B87" s="528" t="s">
        <v>1289</v>
      </c>
      <c r="C87" s="529" t="s">
        <v>1379</v>
      </c>
      <c r="D87" s="559" t="s">
        <v>454</v>
      </c>
      <c r="E87" s="525" t="str" cm="1">
        <f t="array" aca="1" ref="E87" ca="1">INDIRECT("3_Data_format!" &amp; B87 &amp; "5")</f>
        <v>m²</v>
      </c>
      <c r="F87" s="526" t="str" cm="1">
        <f t="array" aca="1" ref="F87" ca="1">INDIRECT("3_Data_format!" &amp; B87 &amp; "6")</f>
        <v>Required</v>
      </c>
      <c r="G87" s="560" cm="1">
        <f t="array" aca="1" ref="G87" ca="1">INDIRECT("4_Completion!C" &amp; COLUMN(INDIRECT($B87 &amp; "1"))+1)</f>
        <v>0</v>
      </c>
    </row>
    <row r="88" spans="1:7" ht="28.9" thickBot="1" x14ac:dyDescent="0.5">
      <c r="A88" s="401">
        <v>85</v>
      </c>
      <c r="B88" s="553" t="s">
        <v>1290</v>
      </c>
      <c r="C88" s="540" t="s">
        <v>1380</v>
      </c>
      <c r="D88" s="554" t="s">
        <v>1026</v>
      </c>
      <c r="E88" s="547" t="str" cm="1">
        <f t="array" aca="1" ref="E88" ca="1">INDIRECT("3_Data_format!" &amp; B88 &amp; "5")</f>
        <v>Drop-down list</v>
      </c>
      <c r="F88" s="555" t="str" cm="1">
        <f t="array" aca="1" ref="F88" ca="1">INDIRECT("3_Data_format!" &amp; B88 &amp; "6")</f>
        <v>Required</v>
      </c>
      <c r="G88" s="548" cm="1">
        <f t="array" aca="1" ref="G88" ca="1">INDIRECT("4_Completion!C" &amp; COLUMN(INDIRECT($B88 &amp; "1"))+1)</f>
        <v>0</v>
      </c>
    </row>
    <row r="89" spans="1:7" ht="28.9" thickBot="1" x14ac:dyDescent="0.5">
      <c r="A89" s="401">
        <v>86</v>
      </c>
      <c r="B89" s="421" t="s">
        <v>1291</v>
      </c>
      <c r="C89" s="422" t="s">
        <v>1381</v>
      </c>
      <c r="D89" s="551" t="s">
        <v>1120</v>
      </c>
      <c r="E89" s="423" t="str" cm="1">
        <f t="array" aca="1" ref="E89" ca="1">INDIRECT("3_Data_format!" &amp; B89 &amp; "5")</f>
        <v>TRUE/FALSE</v>
      </c>
      <c r="F89" s="424" t="str" cm="1">
        <f t="array" aca="1" ref="F89" ca="1">INDIRECT("3_Data_format!" &amp; B89 &amp; "6")</f>
        <v>Required</v>
      </c>
      <c r="G89" s="552" cm="1">
        <f t="array" aca="1" ref="G89" ca="1">INDIRECT("4_Completion!C" &amp; COLUMN(INDIRECT($B89 &amp; "1"))+1)</f>
        <v>0</v>
      </c>
    </row>
    <row r="90" spans="1:7" ht="28.5" x14ac:dyDescent="0.45">
      <c r="A90" s="401">
        <v>87</v>
      </c>
      <c r="B90" s="539" t="s">
        <v>1292</v>
      </c>
      <c r="C90" s="402" t="s">
        <v>1382</v>
      </c>
      <c r="D90" s="549" t="s">
        <v>984</v>
      </c>
      <c r="E90" s="540" t="str" cm="1">
        <f t="array" aca="1" ref="E90" ca="1">INDIRECT("3_Data_format!" &amp; B90 &amp; "5")</f>
        <v>m3</v>
      </c>
      <c r="F90" s="542" t="str" cm="1">
        <f t="array" aca="1" ref="F90" ca="1">INDIRECT("3_Data_format!" &amp; B90 &amp; "6")</f>
        <v>Required</v>
      </c>
      <c r="G90" s="543" cm="1">
        <f t="array" aca="1" ref="G90" ca="1">INDIRECT("4_Completion!C" &amp; COLUMN(INDIRECT($B90 &amp; "1"))+1)</f>
        <v>0</v>
      </c>
    </row>
    <row r="91" spans="1:7" ht="28.5" x14ac:dyDescent="0.45">
      <c r="A91" s="401">
        <v>88</v>
      </c>
      <c r="B91" s="401" t="s">
        <v>1293</v>
      </c>
      <c r="C91" s="402" t="s">
        <v>1383</v>
      </c>
      <c r="D91" s="5" t="s">
        <v>983</v>
      </c>
      <c r="E91" s="402" t="str" cm="1">
        <f t="array" aca="1" ref="E91" ca="1">INDIRECT("3_Data_format!" &amp; B91 &amp; "5")</f>
        <v>m3</v>
      </c>
      <c r="F91" s="410" t="str" cm="1">
        <f t="array" aca="1" ref="F91" ca="1">INDIRECT("3_Data_format!" &amp; B91 &amp; "6")</f>
        <v>Required</v>
      </c>
      <c r="G91" s="531" cm="1">
        <f t="array" aca="1" ref="G91" ca="1">INDIRECT("4_Completion!C" &amp; COLUMN(INDIRECT($B91 &amp; "1"))+1)</f>
        <v>0</v>
      </c>
    </row>
    <row r="92" spans="1:7" ht="42.75" x14ac:dyDescent="0.45">
      <c r="A92" s="401">
        <v>89</v>
      </c>
      <c r="B92" s="401" t="s">
        <v>1294</v>
      </c>
      <c r="C92" s="402" t="s">
        <v>1384</v>
      </c>
      <c r="D92" s="5" t="s">
        <v>467</v>
      </c>
      <c r="E92" s="402" t="str" cm="1">
        <f t="array" aca="1" ref="E92" ca="1">INDIRECT("3_Data_format!" &amp; B92 &amp; "5")</f>
        <v>TRUE/FALSE</v>
      </c>
      <c r="F92" s="410" t="str" cm="1">
        <f t="array" aca="1" ref="F92" ca="1">INDIRECT("3_Data_format!" &amp; B92 &amp; "6")</f>
        <v>Recommended</v>
      </c>
      <c r="G92" s="531" cm="1">
        <f t="array" aca="1" ref="G92" ca="1">INDIRECT("4_Completion!C" &amp; COLUMN(INDIRECT($B92 &amp; "1"))+1)</f>
        <v>0</v>
      </c>
    </row>
    <row r="93" spans="1:7" ht="28.5" x14ac:dyDescent="0.45">
      <c r="A93" s="401">
        <v>90</v>
      </c>
      <c r="B93" s="401" t="s">
        <v>1295</v>
      </c>
      <c r="C93" s="402" t="s">
        <v>1385</v>
      </c>
      <c r="D93" s="5" t="s">
        <v>469</v>
      </c>
      <c r="E93" s="402" t="str" cm="1">
        <f t="array" aca="1" ref="E93" ca="1">INDIRECT("3_Data_format!" &amp; B93 &amp; "5")</f>
        <v>TRUE/FALSE</v>
      </c>
      <c r="F93" s="410" t="str" cm="1">
        <f t="array" aca="1" ref="F93" ca="1">INDIRECT("3_Data_format!" &amp; B93 &amp; "6")</f>
        <v>Recommended</v>
      </c>
      <c r="G93" s="531" cm="1">
        <f t="array" aca="1" ref="G93" ca="1">INDIRECT("4_Completion!C" &amp; COLUMN(INDIRECT($B93 &amp; "1"))+1)</f>
        <v>0</v>
      </c>
    </row>
    <row r="94" spans="1:7" ht="28.5" x14ac:dyDescent="0.45">
      <c r="A94" s="401">
        <v>91</v>
      </c>
      <c r="B94" s="401" t="s">
        <v>1296</v>
      </c>
      <c r="C94" s="402" t="s">
        <v>1386</v>
      </c>
      <c r="D94" s="5" t="s">
        <v>468</v>
      </c>
      <c r="E94" s="402" t="str" cm="1">
        <f t="array" aca="1" ref="E94" ca="1">INDIRECT("3_Data_format!" &amp; B94 &amp; "5")</f>
        <v>TRUE/FALSE</v>
      </c>
      <c r="F94" s="410" t="str" cm="1">
        <f t="array" aca="1" ref="F94" ca="1">INDIRECT("3_Data_format!" &amp; B94 &amp; "6")</f>
        <v>Recommended</v>
      </c>
      <c r="G94" s="531" cm="1">
        <f t="array" aca="1" ref="G94" ca="1">INDIRECT("4_Completion!C" &amp; COLUMN(INDIRECT($B94 &amp; "1"))+1)</f>
        <v>0</v>
      </c>
    </row>
    <row r="95" spans="1:7" ht="28.5" x14ac:dyDescent="0.45">
      <c r="A95" s="401">
        <v>92</v>
      </c>
      <c r="B95" s="401" t="s">
        <v>1297</v>
      </c>
      <c r="C95" s="402" t="s">
        <v>1387</v>
      </c>
      <c r="D95" s="5" t="s">
        <v>415</v>
      </c>
      <c r="E95" s="402" t="str" cm="1">
        <f t="array" aca="1" ref="E95" ca="1">INDIRECT("3_Data_format!" &amp; B95 &amp; "5")</f>
        <v>m3</v>
      </c>
      <c r="F95" s="410" t="str" cm="1">
        <f t="array" aca="1" ref="F95" ca="1">INDIRECT("3_Data_format!" &amp; B95 &amp; "6")</f>
        <v>Recommended</v>
      </c>
      <c r="G95" s="531" cm="1">
        <f t="array" aca="1" ref="G95" ca="1">INDIRECT("4_Completion!C" &amp; COLUMN(INDIRECT($B95 &amp; "1"))+1)</f>
        <v>0</v>
      </c>
    </row>
    <row r="96" spans="1:7" ht="57" x14ac:dyDescent="0.45">
      <c r="A96" s="401">
        <v>93</v>
      </c>
      <c r="B96" s="401" t="s">
        <v>1298</v>
      </c>
      <c r="C96" s="402" t="s">
        <v>1388</v>
      </c>
      <c r="D96" s="5" t="s">
        <v>470</v>
      </c>
      <c r="E96" s="402" t="str" cm="1">
        <f t="array" aca="1" ref="E96" ca="1">INDIRECT("3_Data_format!" &amp; B96 &amp; "5")</f>
        <v>TRUE/FALSE</v>
      </c>
      <c r="F96" s="410" t="str" cm="1">
        <f t="array" aca="1" ref="F96" ca="1">INDIRECT("3_Data_format!" &amp; B96 &amp; "6")</f>
        <v>Recommended</v>
      </c>
      <c r="G96" s="531" cm="1">
        <f t="array" aca="1" ref="G96" ca="1">INDIRECT("4_Completion!C" &amp; COLUMN(INDIRECT($B96 &amp; "1"))+1)</f>
        <v>0</v>
      </c>
    </row>
    <row r="97" spans="1:7" ht="71.25" x14ac:dyDescent="0.45">
      <c r="A97" s="401">
        <v>94</v>
      </c>
      <c r="B97" s="401" t="s">
        <v>1299</v>
      </c>
      <c r="C97" s="402" t="s">
        <v>1389</v>
      </c>
      <c r="D97" s="5" t="s">
        <v>604</v>
      </c>
      <c r="E97" s="402" t="str" cm="1">
        <f t="array" aca="1" ref="E97" ca="1">INDIRECT("3_Data_format!" &amp; B97 &amp; "5")</f>
        <v>Drop-down list</v>
      </c>
      <c r="F97" s="410" t="str" cm="1">
        <f t="array" aca="1" ref="F97" ca="1">INDIRECT("3_Data_format!" &amp; B97 &amp; "6")</f>
        <v>Recommended</v>
      </c>
      <c r="G97" s="531" cm="1">
        <f t="array" aca="1" ref="G97" ca="1">INDIRECT("4_Completion!C" &amp; COLUMN(INDIRECT($B97 &amp; "1"))+1)</f>
        <v>0</v>
      </c>
    </row>
    <row r="98" spans="1:7" ht="28.9" thickBot="1" x14ac:dyDescent="0.5">
      <c r="A98" s="401">
        <v>95</v>
      </c>
      <c r="B98" s="532" t="s">
        <v>1414</v>
      </c>
      <c r="C98" s="533" t="s">
        <v>1390</v>
      </c>
      <c r="D98" s="544" t="s">
        <v>417</v>
      </c>
      <c r="E98" s="533" t="str" cm="1">
        <f t="array" aca="1" ref="E98" ca="1">INDIRECT("3_Data_format!" &amp; B98 &amp; "5")</f>
        <v>m3</v>
      </c>
      <c r="F98" s="535" t="str" cm="1">
        <f t="array" aca="1" ref="F98" ca="1">INDIRECT("3_Data_format!" &amp; B98 &amp; "6")</f>
        <v>Recommended</v>
      </c>
      <c r="G98" s="536" cm="1">
        <f t="array" aca="1" ref="G98" ca="1">INDIRECT("4_Completion!C" &amp; COLUMN(INDIRECT($B98 &amp; "1"))+1)</f>
        <v>0</v>
      </c>
    </row>
    <row r="99" spans="1:7" ht="28.5" x14ac:dyDescent="0.45">
      <c r="A99" s="401">
        <v>96</v>
      </c>
      <c r="B99" s="413" t="s">
        <v>1300</v>
      </c>
      <c r="C99" s="414" t="s">
        <v>1391</v>
      </c>
      <c r="D99" s="556" t="s">
        <v>446</v>
      </c>
      <c r="E99" s="415" t="str" cm="1">
        <f t="array" aca="1" ref="E99" ca="1">INDIRECT("3_Data_format!" &amp; B99 &amp; "5")</f>
        <v>dd/mm/yyyy</v>
      </c>
      <c r="F99" s="416" t="str" cm="1">
        <f t="array" aca="1" ref="F99" ca="1">INDIRECT("3_Data_format!" &amp; B99 &amp; "6")</f>
        <v>Required</v>
      </c>
      <c r="G99" s="557" cm="1">
        <f t="array" aca="1" ref="G99" ca="1">INDIRECT("4_Completion!C" &amp; COLUMN(INDIRECT($B99 &amp; "1"))+1)</f>
        <v>0</v>
      </c>
    </row>
    <row r="100" spans="1:7" ht="28.5" x14ac:dyDescent="0.45">
      <c r="A100" s="401">
        <v>97</v>
      </c>
      <c r="B100" s="418" t="s">
        <v>1301</v>
      </c>
      <c r="C100" s="419" t="s">
        <v>1392</v>
      </c>
      <c r="D100" s="5" t="s">
        <v>447</v>
      </c>
      <c r="E100" s="402" t="str" cm="1">
        <f t="array" aca="1" ref="E100" ca="1">INDIRECT("3_Data_format!" &amp; B100 &amp; "5")</f>
        <v>dd/mm/yyyy</v>
      </c>
      <c r="F100" s="411" t="str" cm="1">
        <f t="array" aca="1" ref="F100" ca="1">INDIRECT("3_Data_format!" &amp; B100 &amp; "6")</f>
        <v>Required</v>
      </c>
      <c r="G100" s="558" cm="1">
        <f t="array" aca="1" ref="G100" ca="1">INDIRECT("4_Completion!C" &amp; COLUMN(INDIRECT($B100 &amp; "1"))+1)</f>
        <v>0</v>
      </c>
    </row>
    <row r="101" spans="1:7" ht="42.75" x14ac:dyDescent="0.45">
      <c r="A101" s="401">
        <v>98</v>
      </c>
      <c r="B101" s="418" t="s">
        <v>1302</v>
      </c>
      <c r="C101" s="419" t="s">
        <v>1393</v>
      </c>
      <c r="D101" s="5" t="s">
        <v>459</v>
      </c>
      <c r="E101" s="402" t="str" cm="1">
        <f t="array" aca="1" ref="E101" ca="1">INDIRECT("3_Data_format!" &amp; B101 &amp; "5")</f>
        <v>Drop-down list</v>
      </c>
      <c r="F101" s="411" t="str" cm="1">
        <f t="array" aca="1" ref="F101" ca="1">INDIRECT("3_Data_format!" &amp; B101 &amp; "6")</f>
        <v>Required</v>
      </c>
      <c r="G101" s="558" cm="1">
        <f t="array" aca="1" ref="G101" ca="1">INDIRECT("4_Completion!C" &amp; COLUMN(INDIRECT($B101 &amp; "1"))+1)</f>
        <v>0</v>
      </c>
    </row>
    <row r="102" spans="1:7" ht="28.9" thickBot="1" x14ac:dyDescent="0.5">
      <c r="A102" s="401">
        <v>99</v>
      </c>
      <c r="B102" s="528" t="s">
        <v>1303</v>
      </c>
      <c r="C102" s="529" t="s">
        <v>1394</v>
      </c>
      <c r="D102" s="559" t="s">
        <v>460</v>
      </c>
      <c r="E102" s="525" t="str" cm="1">
        <f t="array" aca="1" ref="E102" ca="1">INDIRECT("3_Data_format!" &amp; B102 &amp; "5")</f>
        <v>m²</v>
      </c>
      <c r="F102" s="526" t="str" cm="1">
        <f t="array" aca="1" ref="F102" ca="1">INDIRECT("3_Data_format!" &amp; B102 &amp; "6")</f>
        <v>Required</v>
      </c>
      <c r="G102" s="560" cm="1">
        <f t="array" aca="1" ref="G102" ca="1">INDIRECT("4_Completion!C" &amp; COLUMN(INDIRECT($B102 &amp; "1"))+1)</f>
        <v>0</v>
      </c>
    </row>
    <row r="103" spans="1:7" ht="28.9" thickBot="1" x14ac:dyDescent="0.5">
      <c r="A103" s="401">
        <v>100</v>
      </c>
      <c r="B103" s="553" t="s">
        <v>1304</v>
      </c>
      <c r="C103" s="540" t="s">
        <v>1395</v>
      </c>
      <c r="D103" s="554" t="s">
        <v>1027</v>
      </c>
      <c r="E103" s="547" t="str" cm="1">
        <f t="array" aca="1" ref="E103" ca="1">INDIRECT("3_Data_format!" &amp; B103 &amp; "5")</f>
        <v>Drop-down list</v>
      </c>
      <c r="F103" s="555" t="str" cm="1">
        <f t="array" aca="1" ref="F103" ca="1">INDIRECT("3_Data_format!" &amp; B103 &amp; "6")</f>
        <v>Required</v>
      </c>
      <c r="G103" s="548" cm="1">
        <f t="array" aca="1" ref="G103" ca="1">INDIRECT("4_Completion!C" &amp; COLUMN(INDIRECT($B103 &amp; "1"))+1)</f>
        <v>0</v>
      </c>
    </row>
    <row r="104" spans="1:7" ht="28.9" thickBot="1" x14ac:dyDescent="0.5">
      <c r="A104" s="401">
        <v>101</v>
      </c>
      <c r="B104" s="421" t="s">
        <v>1305</v>
      </c>
      <c r="C104" s="422" t="s">
        <v>1396</v>
      </c>
      <c r="D104" s="551" t="s">
        <v>1119</v>
      </c>
      <c r="E104" s="423" t="str" cm="1">
        <f t="array" aca="1" ref="E104" ca="1">INDIRECT("3_Data_format!" &amp; B104 &amp; "5")</f>
        <v>TRUE/FALSE</v>
      </c>
      <c r="F104" s="424" t="str" cm="1">
        <f t="array" aca="1" ref="F104" ca="1">INDIRECT("3_Data_format!" &amp; B104 &amp; "6")</f>
        <v>Required</v>
      </c>
      <c r="G104" s="552" cm="1">
        <f t="array" aca="1" ref="G104" ca="1">INDIRECT("4_Completion!C" &amp; COLUMN(INDIRECT($B104 &amp; "1"))+1)</f>
        <v>0</v>
      </c>
    </row>
    <row r="105" spans="1:7" ht="28.5" x14ac:dyDescent="0.45">
      <c r="A105" s="401">
        <v>102</v>
      </c>
      <c r="B105" s="539" t="s">
        <v>1306</v>
      </c>
      <c r="C105" s="402" t="s">
        <v>1397</v>
      </c>
      <c r="D105" s="541" t="s">
        <v>452</v>
      </c>
      <c r="E105" s="540" t="str" cm="1">
        <f t="array" aca="1" ref="E105" ca="1">INDIRECT("3_Data_format!" &amp; B105 &amp; "5")</f>
        <v>kg</v>
      </c>
      <c r="F105" s="542" t="str" cm="1">
        <f t="array" aca="1" ref="F105" ca="1">INDIRECT("3_Data_format!" &amp; B105 &amp; "6")</f>
        <v>Required</v>
      </c>
      <c r="G105" s="543" cm="1">
        <f t="array" aca="1" ref="G105" ca="1">INDIRECT("4_Completion!C" &amp; COLUMN(INDIRECT($B105 &amp; "1"))+1)</f>
        <v>0</v>
      </c>
    </row>
    <row r="106" spans="1:7" ht="42.75" x14ac:dyDescent="0.45">
      <c r="A106" s="401">
        <v>103</v>
      </c>
      <c r="B106" s="401" t="s">
        <v>1307</v>
      </c>
      <c r="C106" s="402" t="s">
        <v>1398</v>
      </c>
      <c r="D106" s="5" t="s">
        <v>461</v>
      </c>
      <c r="E106" s="402" t="str" cm="1">
        <f t="array" aca="1" ref="E106" ca="1">INDIRECT("3_Data_format!" &amp; B106 &amp; "5")</f>
        <v>0-100%</v>
      </c>
      <c r="F106" s="410" t="str" cm="1">
        <f t="array" aca="1" ref="F106" ca="1">INDIRECT("3_Data_format!" &amp; B106 &amp; "6")</f>
        <v>Recommended</v>
      </c>
      <c r="G106" s="531" cm="1">
        <f t="array" aca="1" ref="G106" ca="1">INDIRECT("4_Completion!C" &amp; COLUMN(INDIRECT($B106 &amp; "1"))+1)</f>
        <v>0</v>
      </c>
    </row>
    <row r="107" spans="1:7" ht="28.5" x14ac:dyDescent="0.45">
      <c r="A107" s="401">
        <v>104</v>
      </c>
      <c r="B107" s="401" t="s">
        <v>1308</v>
      </c>
      <c r="C107" s="402" t="s">
        <v>1399</v>
      </c>
      <c r="D107" s="5" t="s">
        <v>462</v>
      </c>
      <c r="E107" s="402" t="str" cm="1">
        <f t="array" aca="1" ref="E107" ca="1">INDIRECT("3_Data_format!" &amp; B107 &amp; "5")</f>
        <v>TRUE/FALSE</v>
      </c>
      <c r="F107" s="410" t="str" cm="1">
        <f t="array" aca="1" ref="F107" ca="1">INDIRECT("3_Data_format!" &amp; B107 &amp; "6")</f>
        <v>Recommended</v>
      </c>
      <c r="G107" s="531" cm="1">
        <f t="array" aca="1" ref="G107" ca="1">INDIRECT("4_Completion!C" &amp; COLUMN(INDIRECT($B107 &amp; "1"))+1)</f>
        <v>0</v>
      </c>
    </row>
    <row r="108" spans="1:7" ht="42.75" x14ac:dyDescent="0.45">
      <c r="A108" s="401">
        <v>105</v>
      </c>
      <c r="B108" s="401" t="s">
        <v>1415</v>
      </c>
      <c r="C108" s="402" t="s">
        <v>1400</v>
      </c>
      <c r="D108" s="5" t="s">
        <v>463</v>
      </c>
      <c r="E108" s="402" t="str" cm="1">
        <f t="array" aca="1" ref="E108" ca="1">INDIRECT("3_Data_format!" &amp; B108 &amp; "5")</f>
        <v>TRUE/FALSE</v>
      </c>
      <c r="F108" s="410" t="str" cm="1">
        <f t="array" aca="1" ref="F108" ca="1">INDIRECT("3_Data_format!" &amp; B108 &amp; "6")</f>
        <v>Recommended</v>
      </c>
      <c r="G108" s="531" cm="1">
        <f t="array" aca="1" ref="G108" ca="1">INDIRECT("4_Completion!C" &amp; COLUMN(INDIRECT($B108 &amp; "1"))+1)</f>
        <v>0</v>
      </c>
    </row>
    <row r="109" spans="1:7" ht="28.5" x14ac:dyDescent="0.45">
      <c r="A109" s="401">
        <v>106</v>
      </c>
      <c r="B109" s="401" t="s">
        <v>1412</v>
      </c>
      <c r="C109" s="402" t="s">
        <v>1401</v>
      </c>
      <c r="D109" s="5" t="s">
        <v>416</v>
      </c>
      <c r="E109" s="402" t="str" cm="1">
        <f t="array" aca="1" ref="E109" ca="1">INDIRECT("3_Data_format!" &amp; B109 &amp; "5")</f>
        <v>Text</v>
      </c>
      <c r="F109" s="402" t="str" cm="1">
        <f t="array" aca="1" ref="F109" ca="1">INDIRECT("3_Data_format!" &amp; B109 &amp; "6")</f>
        <v>Optional</v>
      </c>
      <c r="G109" s="531" cm="1">
        <f t="array" aca="1" ref="G109" ca="1">INDIRECT("4_Completion!C" &amp; COLUMN(INDIRECT($B109 &amp; "1"))+1)</f>
        <v>0</v>
      </c>
    </row>
    <row r="110" spans="1:7" x14ac:dyDescent="0.45">
      <c r="A110" s="562"/>
      <c r="B110" s="401"/>
      <c r="C110" s="402"/>
      <c r="D110" s="5" t="s">
        <v>1121</v>
      </c>
      <c r="E110" s="402"/>
      <c r="F110" s="404"/>
      <c r="G110" s="531"/>
    </row>
  </sheetData>
  <sheetProtection formatCells="0" formatColumns="0" formatRows="0" sort="0" autoFilter="0" pivotTables="0"/>
  <mergeCells count="2">
    <mergeCell ref="A1:G1"/>
    <mergeCell ref="A2:G2"/>
  </mergeCells>
  <conditionalFormatting sqref="G2">
    <cfRule type="dataBar" priority="17">
      <dataBar>
        <cfvo type="min"/>
        <cfvo type="max"/>
        <color rgb="FF638EC6"/>
      </dataBar>
      <extLst>
        <ext xmlns:x14="http://schemas.microsoft.com/office/spreadsheetml/2009/9/main" uri="{B025F937-C7B1-47D3-B67F-A62EFF666E3E}">
          <x14:id>{BA9C3BF0-E111-4583-A92F-349E4C401290}</x14:id>
        </ext>
      </extLst>
    </cfRule>
  </conditionalFormatting>
  <conditionalFormatting sqref="G4:G110">
    <cfRule type="dataBar" priority="827">
      <dataBar>
        <cfvo type="percent" val="0"/>
        <cfvo type="percent" val="100"/>
        <color rgb="FF63C384"/>
      </dataBar>
      <extLst>
        <ext xmlns:x14="http://schemas.microsoft.com/office/spreadsheetml/2009/9/main" uri="{B025F937-C7B1-47D3-B67F-A62EFF666E3E}">
          <x14:id>{513FC5C4-D2E1-448D-A993-B3F92E7B0DCB}</x14:id>
        </ext>
      </extLst>
    </cfRule>
    <cfRule type="dataBar" priority="828">
      <dataBar>
        <cfvo type="min"/>
        <cfvo type="max"/>
        <color rgb="FF63C384"/>
      </dataBar>
      <extLst>
        <ext xmlns:x14="http://schemas.microsoft.com/office/spreadsheetml/2009/9/main" uri="{B025F937-C7B1-47D3-B67F-A62EFF666E3E}">
          <x14:id>{80DA148C-1B33-453E-9A39-B79176B99297}</x14:id>
        </ext>
      </extLst>
    </cfRule>
    <cfRule type="dataBar" priority="829">
      <dataBar>
        <cfvo type="min"/>
        <cfvo type="max"/>
        <color rgb="FF638EC6"/>
      </dataBar>
      <extLst>
        <ext xmlns:x14="http://schemas.microsoft.com/office/spreadsheetml/2009/9/main" uri="{B025F937-C7B1-47D3-B67F-A62EFF666E3E}">
          <x14:id>{FDF796B5-92DD-4D17-9E15-D723151EA210}</x14:id>
        </ext>
      </extLst>
    </cfRule>
    <cfRule type="dataBar" priority="830">
      <dataBar>
        <cfvo type="min"/>
        <cfvo type="max"/>
        <color rgb="FF638EC6"/>
      </dataBar>
      <extLst>
        <ext xmlns:x14="http://schemas.microsoft.com/office/spreadsheetml/2009/9/main" uri="{B025F937-C7B1-47D3-B67F-A62EFF666E3E}">
          <x14:id>{1FF762AC-51B3-4E08-B41D-CB1C8EFF9CC3}</x14:id>
        </ext>
      </extLst>
    </cfRule>
  </conditionalFormatting>
  <conditionalFormatting sqref="G111:G1048576 G1">
    <cfRule type="dataBar" priority="284">
      <dataBar>
        <cfvo type="percent" val="0"/>
        <cfvo type="percent" val="100"/>
        <color rgb="FF63C384"/>
      </dataBar>
      <extLst>
        <ext xmlns:x14="http://schemas.microsoft.com/office/spreadsheetml/2009/9/main" uri="{B025F937-C7B1-47D3-B67F-A62EFF666E3E}">
          <x14:id>{AA539A9E-0EFE-4310-9345-CFF28967614A}</x14:id>
        </ext>
      </extLst>
    </cfRule>
    <cfRule type="dataBar" priority="285">
      <dataBar>
        <cfvo type="min"/>
        <cfvo type="max"/>
        <color rgb="FF63C384"/>
      </dataBar>
      <extLst>
        <ext xmlns:x14="http://schemas.microsoft.com/office/spreadsheetml/2009/9/main" uri="{B025F937-C7B1-47D3-B67F-A62EFF666E3E}">
          <x14:id>{BE963941-E01C-4DAD-A219-256BA7F6B6E6}</x14:id>
        </ext>
      </extLst>
    </cfRule>
  </conditionalFormatting>
  <conditionalFormatting sqref="G111:G1048576 G3 G1">
    <cfRule type="dataBar" priority="294">
      <dataBar>
        <cfvo type="min"/>
        <cfvo type="max"/>
        <color rgb="FF638EC6"/>
      </dataBar>
      <extLst>
        <ext xmlns:x14="http://schemas.microsoft.com/office/spreadsheetml/2009/9/main" uri="{B025F937-C7B1-47D3-B67F-A62EFF666E3E}">
          <x14:id>{0EFD2FD7-7283-4F48-9AF6-D9B60D07B814}</x14:id>
        </ext>
      </extLst>
    </cfRule>
  </conditionalFormatting>
  <dataValidations count="1">
    <dataValidation allowBlank="1" showInputMessage="1" showErrorMessage="1" prompt="No default value" sqref="C25" xr:uid="{A33A15FF-999F-4C70-8D5B-3BFD2710DBC7}"/>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BA9C3BF0-E111-4583-A92F-349E4C401290}">
            <x14:dataBar minLength="0" maxLength="100" border="1" negativeBarBorderColorSameAsPositive="0">
              <x14:cfvo type="autoMin"/>
              <x14:cfvo type="autoMax"/>
              <x14:borderColor rgb="FF638EC6"/>
              <x14:negativeFillColor rgb="FFFF0000"/>
              <x14:negativeBorderColor rgb="FFFF0000"/>
              <x14:axisColor rgb="FF000000"/>
            </x14:dataBar>
          </x14:cfRule>
          <xm:sqref>G2</xm:sqref>
        </x14:conditionalFormatting>
        <x14:conditionalFormatting xmlns:xm="http://schemas.microsoft.com/office/excel/2006/main">
          <x14:cfRule type="dataBar" id="{513FC5C4-D2E1-448D-A993-B3F92E7B0DCB}">
            <x14:dataBar minLength="0" maxLength="100" border="1" negativeBarBorderColorSameAsPositive="0">
              <x14:cfvo type="percent">
                <xm:f>0</xm:f>
              </x14:cfvo>
              <x14:cfvo type="percent">
                <xm:f>100</xm:f>
              </x14:cfvo>
              <x14:borderColor rgb="FF63C384"/>
              <x14:negativeFillColor rgb="FFFF0000"/>
              <x14:negativeBorderColor rgb="FFFF0000"/>
              <x14:axisColor rgb="FF000000"/>
            </x14:dataBar>
          </x14:cfRule>
          <x14:cfRule type="dataBar" id="{80DA148C-1B33-453E-9A39-B79176B99297}">
            <x14:dataBar minLength="0" maxLength="100" border="1" direction="leftToRight" negativeBarBorderColorSameAsPositive="0">
              <x14:cfvo type="autoMin"/>
              <x14:cfvo type="autoMax"/>
              <x14:borderColor rgb="FF63C384"/>
              <x14:negativeFillColor rgb="FFFF0000"/>
              <x14:negativeBorderColor rgb="FFFF0000"/>
              <x14:axisColor rgb="FF000000"/>
            </x14:dataBar>
          </x14:cfRule>
          <x14:cfRule type="dataBar" id="{FDF796B5-92DD-4D17-9E15-D723151EA210}">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1FF762AC-51B3-4E08-B41D-CB1C8EFF9CC3}">
            <x14:dataBar minLength="0" maxLength="100" gradient="0">
              <x14:cfvo type="autoMin"/>
              <x14:cfvo type="autoMax"/>
              <x14:negativeFillColor rgb="FFFF0000"/>
              <x14:axisColor rgb="FF000000"/>
            </x14:dataBar>
          </x14:cfRule>
          <xm:sqref>G4:G110</xm:sqref>
        </x14:conditionalFormatting>
        <x14:conditionalFormatting xmlns:xm="http://schemas.microsoft.com/office/excel/2006/main">
          <x14:cfRule type="dataBar" id="{AA539A9E-0EFE-4310-9345-CFF28967614A}">
            <x14:dataBar minLength="0" maxLength="100" border="1" negativeBarBorderColorSameAsPositive="0">
              <x14:cfvo type="percent">
                <xm:f>0</xm:f>
              </x14:cfvo>
              <x14:cfvo type="percent">
                <xm:f>100</xm:f>
              </x14:cfvo>
              <x14:borderColor rgb="FF63C384"/>
              <x14:negativeFillColor rgb="FFFF0000"/>
              <x14:negativeBorderColor rgb="FFFF0000"/>
              <x14:axisColor rgb="FF000000"/>
            </x14:dataBar>
          </x14:cfRule>
          <x14:cfRule type="dataBar" id="{BE963941-E01C-4DAD-A219-256BA7F6B6E6}">
            <x14:dataBar minLength="0" maxLength="100" border="1" direction="leftToRight" negativeBarBorderColorSameAsPositive="0">
              <x14:cfvo type="autoMin"/>
              <x14:cfvo type="autoMax"/>
              <x14:borderColor rgb="FF63C384"/>
              <x14:negativeFillColor rgb="FFFF0000"/>
              <x14:negativeBorderColor rgb="FFFF0000"/>
              <x14:axisColor rgb="FF000000"/>
            </x14:dataBar>
          </x14:cfRule>
          <xm:sqref>G111:G1048576 G1</xm:sqref>
        </x14:conditionalFormatting>
        <x14:conditionalFormatting xmlns:xm="http://schemas.microsoft.com/office/excel/2006/main">
          <x14:cfRule type="dataBar" id="{0EFD2FD7-7283-4F48-9AF6-D9B60D07B814}">
            <x14:dataBar minLength="0" maxLength="100" border="1" negativeBarBorderColorSameAsPositive="0">
              <x14:cfvo type="autoMin"/>
              <x14:cfvo type="autoMax"/>
              <x14:borderColor rgb="FF638EC6"/>
              <x14:negativeFillColor rgb="FFFF0000"/>
              <x14:negativeBorderColor rgb="FFFF0000"/>
              <x14:axisColor rgb="FF000000"/>
            </x14:dataBar>
          </x14:cfRule>
          <xm:sqref>G111:G1048576 G3 G1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8EDCA-AA10-430E-AB41-45456064F42B}">
  <sheetPr>
    <tabColor rgb="FFD7F8FD"/>
  </sheetPr>
  <dimension ref="A1:C52"/>
  <sheetViews>
    <sheetView showGridLines="0" workbookViewId="0">
      <selection activeCell="B3" sqref="B3"/>
    </sheetView>
  </sheetViews>
  <sheetFormatPr baseColWidth="10" defaultColWidth="10.796875" defaultRowHeight="14.25" x14ac:dyDescent="0.45"/>
  <cols>
    <col min="1" max="1" width="4.1328125" customWidth="1"/>
    <col min="2" max="2" width="49.19921875" style="3" customWidth="1"/>
    <col min="3" max="3" width="113.1328125" style="3" customWidth="1"/>
  </cols>
  <sheetData>
    <row r="1" spans="1:3" ht="99" customHeight="1" x14ac:dyDescent="0.45">
      <c r="A1" s="596" t="s">
        <v>1028</v>
      </c>
      <c r="B1" s="596"/>
      <c r="C1" s="597"/>
    </row>
    <row r="2" spans="1:3" ht="15.75" x14ac:dyDescent="0.45">
      <c r="A2" s="106" t="s">
        <v>566</v>
      </c>
      <c r="B2" s="107" t="s">
        <v>35</v>
      </c>
      <c r="C2" s="107" t="s">
        <v>138</v>
      </c>
    </row>
    <row r="3" spans="1:3" s="52" customFormat="1" ht="43.05" customHeight="1" x14ac:dyDescent="0.5">
      <c r="A3" s="108">
        <v>1</v>
      </c>
      <c r="B3" s="59" t="s">
        <v>617</v>
      </c>
      <c r="C3" s="54" t="s">
        <v>986</v>
      </c>
    </row>
    <row r="4" spans="1:3" ht="43.05" customHeight="1" x14ac:dyDescent="0.45">
      <c r="A4" s="108">
        <v>2</v>
      </c>
      <c r="B4" s="59" t="s">
        <v>618</v>
      </c>
      <c r="C4" s="34" t="s">
        <v>987</v>
      </c>
    </row>
    <row r="5" spans="1:3" s="52" customFormat="1" ht="43.05" customHeight="1" x14ac:dyDescent="0.5">
      <c r="A5" s="108">
        <v>3</v>
      </c>
      <c r="B5" s="59" t="s">
        <v>619</v>
      </c>
      <c r="C5" s="34" t="s">
        <v>988</v>
      </c>
    </row>
    <row r="6" spans="1:3" ht="43.05" customHeight="1" x14ac:dyDescent="0.45">
      <c r="A6" s="108">
        <v>4</v>
      </c>
      <c r="B6" s="59" t="s">
        <v>620</v>
      </c>
      <c r="C6" s="55" t="s">
        <v>989</v>
      </c>
    </row>
    <row r="7" spans="1:3" ht="43.05" customHeight="1" x14ac:dyDescent="0.45">
      <c r="A7" s="108">
        <v>5</v>
      </c>
      <c r="B7" s="59" t="s">
        <v>621</v>
      </c>
      <c r="C7" s="34" t="s">
        <v>990</v>
      </c>
    </row>
    <row r="8" spans="1:3" ht="43.05" customHeight="1" x14ac:dyDescent="0.45">
      <c r="A8" s="108">
        <v>6</v>
      </c>
      <c r="B8" s="60" t="s">
        <v>622</v>
      </c>
      <c r="C8" s="34" t="s">
        <v>991</v>
      </c>
    </row>
    <row r="9" spans="1:3" ht="43.05" customHeight="1" x14ac:dyDescent="0.45">
      <c r="A9" s="108">
        <v>7</v>
      </c>
      <c r="B9" s="59" t="s">
        <v>623</v>
      </c>
      <c r="C9" s="34" t="s">
        <v>992</v>
      </c>
    </row>
    <row r="10" spans="1:3" ht="43.05" customHeight="1" x14ac:dyDescent="0.45">
      <c r="A10" s="108">
        <v>8</v>
      </c>
      <c r="B10" s="59" t="s">
        <v>624</v>
      </c>
      <c r="C10" s="34" t="s">
        <v>993</v>
      </c>
    </row>
    <row r="11" spans="1:3" ht="43.05" customHeight="1" x14ac:dyDescent="0.45">
      <c r="A11" s="108">
        <v>9</v>
      </c>
      <c r="B11" s="59" t="s">
        <v>625</v>
      </c>
      <c r="C11" s="34" t="s">
        <v>994</v>
      </c>
    </row>
    <row r="12" spans="1:3" s="52" customFormat="1" ht="43.05" customHeight="1" x14ac:dyDescent="0.5">
      <c r="A12" s="108">
        <v>10</v>
      </c>
      <c r="B12" s="59" t="s">
        <v>626</v>
      </c>
      <c r="C12" s="34" t="s">
        <v>995</v>
      </c>
    </row>
    <row r="13" spans="1:3" ht="43.05" customHeight="1" x14ac:dyDescent="0.45">
      <c r="A13" s="108">
        <v>11</v>
      </c>
      <c r="B13" s="59" t="s">
        <v>627</v>
      </c>
      <c r="C13" s="34" t="s">
        <v>997</v>
      </c>
    </row>
    <row r="14" spans="1:3" ht="43.05" customHeight="1" x14ac:dyDescent="0.45">
      <c r="A14" s="108">
        <v>12</v>
      </c>
      <c r="B14" s="59" t="s">
        <v>628</v>
      </c>
      <c r="C14" s="55" t="s">
        <v>996</v>
      </c>
    </row>
    <row r="15" spans="1:3" s="52" customFormat="1" ht="43.05" customHeight="1" x14ac:dyDescent="0.5">
      <c r="A15" s="108">
        <v>13</v>
      </c>
      <c r="B15" s="59" t="s">
        <v>629</v>
      </c>
      <c r="C15" s="54" t="s">
        <v>998</v>
      </c>
    </row>
    <row r="16" spans="1:3" ht="43.05" customHeight="1" x14ac:dyDescent="0.45">
      <c r="A16" s="108">
        <v>14</v>
      </c>
      <c r="B16" s="59" t="s">
        <v>630</v>
      </c>
      <c r="C16" s="34" t="s">
        <v>999</v>
      </c>
    </row>
    <row r="17" spans="1:3" ht="43.05" customHeight="1" x14ac:dyDescent="0.45">
      <c r="A17" s="108">
        <v>15</v>
      </c>
      <c r="B17" s="59" t="s">
        <v>631</v>
      </c>
      <c r="C17" s="34" t="s">
        <v>1001</v>
      </c>
    </row>
    <row r="18" spans="1:3" ht="43.05" customHeight="1" x14ac:dyDescent="0.45">
      <c r="A18" s="108">
        <v>16</v>
      </c>
      <c r="B18" s="59" t="s">
        <v>632</v>
      </c>
      <c r="C18" s="34" t="s">
        <v>1000</v>
      </c>
    </row>
    <row r="19" spans="1:3" ht="43.05" customHeight="1" x14ac:dyDescent="0.45">
      <c r="A19" s="108">
        <v>17</v>
      </c>
      <c r="B19" s="59" t="s">
        <v>633</v>
      </c>
      <c r="C19" s="34" t="s">
        <v>1002</v>
      </c>
    </row>
    <row r="20" spans="1:3" ht="43.05" customHeight="1" x14ac:dyDescent="0.45">
      <c r="A20" s="108">
        <v>18</v>
      </c>
      <c r="B20" s="59" t="s">
        <v>634</v>
      </c>
      <c r="C20" s="34" t="s">
        <v>1002</v>
      </c>
    </row>
    <row r="21" spans="1:3" s="52" customFormat="1" ht="43.05" customHeight="1" x14ac:dyDescent="0.5">
      <c r="A21" s="108">
        <v>19</v>
      </c>
      <c r="B21" s="59" t="s">
        <v>635</v>
      </c>
      <c r="C21" s="34" t="s">
        <v>1002</v>
      </c>
    </row>
    <row r="22" spans="1:3" ht="43.05" customHeight="1" x14ac:dyDescent="0.45">
      <c r="A22" s="108">
        <v>20</v>
      </c>
      <c r="B22" s="59" t="s">
        <v>636</v>
      </c>
      <c r="C22" s="34" t="s">
        <v>1002</v>
      </c>
    </row>
    <row r="23" spans="1:3" s="52" customFormat="1" ht="43.05" customHeight="1" x14ac:dyDescent="0.5">
      <c r="A23" s="108">
        <v>21</v>
      </c>
      <c r="B23" s="59" t="s">
        <v>637</v>
      </c>
      <c r="C23" s="34" t="s">
        <v>1002</v>
      </c>
    </row>
    <row r="24" spans="1:3" ht="43.05" customHeight="1" x14ac:dyDescent="0.45">
      <c r="A24" s="108">
        <v>22</v>
      </c>
      <c r="B24" s="59" t="s">
        <v>161</v>
      </c>
      <c r="C24" s="34" t="s">
        <v>1003</v>
      </c>
    </row>
    <row r="25" spans="1:3" ht="43.05" customHeight="1" x14ac:dyDescent="0.45">
      <c r="A25" s="108">
        <v>23</v>
      </c>
      <c r="B25" s="59" t="s">
        <v>638</v>
      </c>
      <c r="C25" s="34" t="s">
        <v>1004</v>
      </c>
    </row>
    <row r="26" spans="1:3" ht="43.05" customHeight="1" x14ac:dyDescent="0.45">
      <c r="A26" s="108">
        <v>24</v>
      </c>
      <c r="B26" s="59" t="s">
        <v>639</v>
      </c>
      <c r="C26" s="34" t="s">
        <v>1022</v>
      </c>
    </row>
    <row r="27" spans="1:3" s="52" customFormat="1" ht="43.05" customHeight="1" x14ac:dyDescent="0.5">
      <c r="A27" s="108">
        <v>25</v>
      </c>
      <c r="B27" s="59" t="s">
        <v>640</v>
      </c>
      <c r="C27" s="34" t="s">
        <v>1022</v>
      </c>
    </row>
    <row r="28" spans="1:3" ht="43.05" customHeight="1" x14ac:dyDescent="0.45">
      <c r="A28" s="108">
        <v>26</v>
      </c>
      <c r="B28" s="59" t="s">
        <v>641</v>
      </c>
      <c r="C28" s="34" t="s">
        <v>1022</v>
      </c>
    </row>
    <row r="29" spans="1:3" ht="43.05" customHeight="1" x14ac:dyDescent="0.45">
      <c r="A29" s="108">
        <v>27</v>
      </c>
      <c r="B29" s="59" t="s">
        <v>642</v>
      </c>
      <c r="C29" s="34" t="s">
        <v>1022</v>
      </c>
    </row>
    <row r="30" spans="1:3" ht="43.05" customHeight="1" x14ac:dyDescent="0.45">
      <c r="A30" s="108">
        <v>28</v>
      </c>
      <c r="B30" s="59" t="s">
        <v>643</v>
      </c>
      <c r="C30" s="34" t="s">
        <v>1022</v>
      </c>
    </row>
    <row r="31" spans="1:3" ht="43.05" customHeight="1" x14ac:dyDescent="0.45">
      <c r="A31" s="108">
        <v>29</v>
      </c>
      <c r="B31" s="59" t="s">
        <v>644</v>
      </c>
      <c r="C31" s="34" t="s">
        <v>1005</v>
      </c>
    </row>
    <row r="32" spans="1:3" ht="43.05" customHeight="1" x14ac:dyDescent="0.45">
      <c r="A32" s="108">
        <v>30</v>
      </c>
      <c r="B32" s="59" t="s">
        <v>645</v>
      </c>
      <c r="C32" s="55" t="s">
        <v>1006</v>
      </c>
    </row>
    <row r="33" spans="1:3" ht="43.05" customHeight="1" x14ac:dyDescent="0.45">
      <c r="A33" s="108">
        <v>31</v>
      </c>
      <c r="B33" s="59" t="s">
        <v>646</v>
      </c>
      <c r="C33" s="34" t="s">
        <v>1007</v>
      </c>
    </row>
    <row r="34" spans="1:3" ht="43.05" customHeight="1" x14ac:dyDescent="0.45">
      <c r="A34" s="108">
        <v>32</v>
      </c>
      <c r="B34" s="59" t="s">
        <v>647</v>
      </c>
      <c r="C34" s="34" t="s">
        <v>1008</v>
      </c>
    </row>
    <row r="35" spans="1:3" s="52" customFormat="1" ht="43.05" customHeight="1" x14ac:dyDescent="0.5">
      <c r="A35" s="108">
        <v>33</v>
      </c>
      <c r="B35" s="59" t="s">
        <v>882</v>
      </c>
      <c r="C35" s="34" t="s">
        <v>1009</v>
      </c>
    </row>
    <row r="36" spans="1:3" ht="43.05" customHeight="1" x14ac:dyDescent="0.45">
      <c r="A36" s="108">
        <v>34</v>
      </c>
      <c r="B36" s="59" t="s">
        <v>648</v>
      </c>
      <c r="C36" s="55" t="s">
        <v>1010</v>
      </c>
    </row>
    <row r="37" spans="1:3" s="52" customFormat="1" ht="43.05" customHeight="1" x14ac:dyDescent="0.5">
      <c r="A37" s="108">
        <v>35</v>
      </c>
      <c r="B37" s="59" t="s">
        <v>649</v>
      </c>
      <c r="C37" s="34" t="s">
        <v>1011</v>
      </c>
    </row>
    <row r="38" spans="1:3" ht="43.05" customHeight="1" x14ac:dyDescent="0.45">
      <c r="A38" s="108">
        <v>36</v>
      </c>
      <c r="B38" s="59" t="s">
        <v>650</v>
      </c>
      <c r="C38" s="55" t="s">
        <v>1012</v>
      </c>
    </row>
    <row r="39" spans="1:3" s="52" customFormat="1" ht="43.05" customHeight="1" x14ac:dyDescent="0.5">
      <c r="A39" s="108">
        <v>37</v>
      </c>
      <c r="B39" s="59" t="s">
        <v>651</v>
      </c>
      <c r="C39" s="34" t="s">
        <v>1013</v>
      </c>
    </row>
    <row r="40" spans="1:3" s="52" customFormat="1" ht="43.05" customHeight="1" x14ac:dyDescent="0.5">
      <c r="A40" s="108">
        <v>38</v>
      </c>
      <c r="B40" s="59" t="s">
        <v>652</v>
      </c>
      <c r="C40" s="55" t="s">
        <v>1017</v>
      </c>
    </row>
    <row r="41" spans="1:3" s="52" customFormat="1" ht="43.05" customHeight="1" x14ac:dyDescent="0.5">
      <c r="A41" s="108">
        <v>39</v>
      </c>
      <c r="B41" s="59" t="s">
        <v>653</v>
      </c>
      <c r="C41" s="34" t="s">
        <v>1014</v>
      </c>
    </row>
    <row r="42" spans="1:3" s="52" customFormat="1" ht="43.05" customHeight="1" x14ac:dyDescent="0.5">
      <c r="A42" s="108">
        <v>40</v>
      </c>
      <c r="B42" s="59" t="s">
        <v>654</v>
      </c>
      <c r="C42" s="34" t="s">
        <v>1015</v>
      </c>
    </row>
    <row r="43" spans="1:3" s="52" customFormat="1" ht="43.05" customHeight="1" x14ac:dyDescent="0.5">
      <c r="A43" s="108">
        <v>41</v>
      </c>
      <c r="B43" s="59" t="s">
        <v>655</v>
      </c>
      <c r="C43" s="34" t="s">
        <v>1016</v>
      </c>
    </row>
    <row r="44" spans="1:3" s="52" customFormat="1" ht="74.75" customHeight="1" x14ac:dyDescent="0.5">
      <c r="A44" s="108">
        <v>42</v>
      </c>
      <c r="B44" s="59" t="s">
        <v>959</v>
      </c>
      <c r="C44" s="34" t="s">
        <v>1018</v>
      </c>
    </row>
    <row r="45" spans="1:3" s="52" customFormat="1" ht="43.05" customHeight="1" x14ac:dyDescent="0.5">
      <c r="A45" s="108">
        <v>43</v>
      </c>
      <c r="B45" s="59" t="s">
        <v>960</v>
      </c>
      <c r="C45" s="34" t="s">
        <v>1019</v>
      </c>
    </row>
    <row r="46" spans="1:3" s="52" customFormat="1" ht="43.05" customHeight="1" x14ac:dyDescent="0.5">
      <c r="A46" s="108">
        <v>44</v>
      </c>
      <c r="B46" s="59" t="s">
        <v>656</v>
      </c>
      <c r="C46" s="34" t="s">
        <v>1019</v>
      </c>
    </row>
    <row r="47" spans="1:3" s="52" customFormat="1" ht="43.05" customHeight="1" x14ac:dyDescent="0.5">
      <c r="A47" s="108">
        <v>45</v>
      </c>
      <c r="B47" s="59" t="s">
        <v>657</v>
      </c>
      <c r="C47" s="34" t="s">
        <v>1019</v>
      </c>
    </row>
    <row r="48" spans="1:3" ht="43.05" customHeight="1" x14ac:dyDescent="0.45">
      <c r="A48" s="108">
        <v>46</v>
      </c>
      <c r="B48" s="59" t="s">
        <v>961</v>
      </c>
      <c r="C48" s="34" t="s">
        <v>1019</v>
      </c>
    </row>
    <row r="49" spans="1:3" ht="43.05" customHeight="1" x14ac:dyDescent="0.45">
      <c r="A49" s="108">
        <v>47</v>
      </c>
      <c r="B49" s="59" t="s">
        <v>962</v>
      </c>
      <c r="C49" s="34" t="s">
        <v>1019</v>
      </c>
    </row>
    <row r="50" spans="1:3" ht="43.05" customHeight="1" x14ac:dyDescent="0.45">
      <c r="A50" s="108">
        <v>49</v>
      </c>
      <c r="B50" s="59" t="s">
        <v>658</v>
      </c>
      <c r="C50" s="34" t="s">
        <v>1020</v>
      </c>
    </row>
    <row r="51" spans="1:3" ht="43.05" customHeight="1" x14ac:dyDescent="0.45">
      <c r="A51" s="108">
        <v>50</v>
      </c>
      <c r="B51" s="59" t="s">
        <v>659</v>
      </c>
      <c r="C51" s="34" t="s">
        <v>1021</v>
      </c>
    </row>
    <row r="52" spans="1:3" x14ac:dyDescent="0.45">
      <c r="A52" s="53"/>
      <c r="B52" s="55"/>
      <c r="C52" s="55"/>
    </row>
  </sheetData>
  <sheetProtection sort="0" autoFilter="0" pivotTables="0"/>
  <mergeCells count="1">
    <mergeCell ref="A1:C1"/>
  </mergeCells>
  <phoneticPr fontId="49"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1EEA7-9694-4027-8F61-AD38D9C02FEF}">
  <sheetPr>
    <tabColor rgb="FFD7F8FD"/>
  </sheetPr>
  <dimension ref="A1:C52"/>
  <sheetViews>
    <sheetView showGridLines="0" workbookViewId="0">
      <selection activeCell="C8" sqref="C8"/>
    </sheetView>
  </sheetViews>
  <sheetFormatPr baseColWidth="10" defaultColWidth="10.796875" defaultRowHeight="14.25" x14ac:dyDescent="0.45"/>
  <cols>
    <col min="1" max="1" width="4.1328125" customWidth="1"/>
    <col min="2" max="2" width="49.19921875" style="3" customWidth="1"/>
    <col min="3" max="3" width="113.1328125" style="3" customWidth="1"/>
  </cols>
  <sheetData>
    <row r="1" spans="1:3" ht="99" customHeight="1" x14ac:dyDescent="0.45">
      <c r="A1" s="596" t="s">
        <v>895</v>
      </c>
      <c r="B1" s="598"/>
      <c r="C1" s="599"/>
    </row>
    <row r="2" spans="1:3" ht="15.75" x14ac:dyDescent="0.45">
      <c r="A2" s="106" t="s">
        <v>566</v>
      </c>
      <c r="B2" s="107" t="s">
        <v>35</v>
      </c>
      <c r="C2" s="107" t="s">
        <v>138</v>
      </c>
    </row>
    <row r="3" spans="1:3" s="52" customFormat="1" ht="43.05" customHeight="1" x14ac:dyDescent="0.5">
      <c r="A3" s="60">
        <v>1</v>
      </c>
      <c r="B3" s="34" t="s">
        <v>896</v>
      </c>
      <c r="C3" s="54" t="s">
        <v>875</v>
      </c>
    </row>
    <row r="4" spans="1:3" ht="43.05" customHeight="1" x14ac:dyDescent="0.45">
      <c r="A4" s="60">
        <v>2</v>
      </c>
      <c r="B4" s="34" t="s">
        <v>897</v>
      </c>
      <c r="C4" s="34" t="s">
        <v>874</v>
      </c>
    </row>
    <row r="5" spans="1:3" s="52" customFormat="1" ht="43.05" customHeight="1" x14ac:dyDescent="0.5">
      <c r="A5" s="60">
        <v>3</v>
      </c>
      <c r="B5" s="34" t="s">
        <v>898</v>
      </c>
      <c r="C5" s="34" t="s">
        <v>873</v>
      </c>
    </row>
    <row r="6" spans="1:3" ht="43.05" customHeight="1" x14ac:dyDescent="0.45">
      <c r="A6" s="60">
        <v>4</v>
      </c>
      <c r="B6" s="34" t="s">
        <v>899</v>
      </c>
      <c r="C6" s="55" t="s">
        <v>866</v>
      </c>
    </row>
    <row r="7" spans="1:3" ht="43.05" customHeight="1" x14ac:dyDescent="0.45">
      <c r="A7" s="60">
        <v>5</v>
      </c>
      <c r="B7" s="34" t="s">
        <v>900</v>
      </c>
      <c r="C7" s="34" t="s">
        <v>867</v>
      </c>
    </row>
    <row r="8" spans="1:3" ht="43.05" customHeight="1" x14ac:dyDescent="0.45">
      <c r="A8" s="60">
        <v>6</v>
      </c>
      <c r="B8" s="54" t="s">
        <v>901</v>
      </c>
      <c r="C8" s="34" t="s">
        <v>517</v>
      </c>
    </row>
    <row r="9" spans="1:3" ht="43.05" customHeight="1" x14ac:dyDescent="0.45">
      <c r="A9" s="60">
        <v>7</v>
      </c>
      <c r="B9" s="34" t="s">
        <v>902</v>
      </c>
      <c r="C9" s="34" t="s">
        <v>865</v>
      </c>
    </row>
    <row r="10" spans="1:3" ht="43.05" customHeight="1" x14ac:dyDescent="0.45">
      <c r="A10" s="60">
        <v>8</v>
      </c>
      <c r="B10" s="34" t="s">
        <v>903</v>
      </c>
      <c r="C10" s="34" t="s">
        <v>868</v>
      </c>
    </row>
    <row r="11" spans="1:3" ht="43.05" customHeight="1" x14ac:dyDescent="0.45">
      <c r="A11" s="60">
        <v>9</v>
      </c>
      <c r="B11" s="34" t="s">
        <v>904</v>
      </c>
      <c r="C11" s="34" t="s">
        <v>876</v>
      </c>
    </row>
    <row r="12" spans="1:3" s="52" customFormat="1" ht="43.05" customHeight="1" x14ac:dyDescent="0.5">
      <c r="A12" s="60">
        <v>10</v>
      </c>
      <c r="B12" s="34" t="s">
        <v>905</v>
      </c>
      <c r="C12" s="34" t="s">
        <v>869</v>
      </c>
    </row>
    <row r="13" spans="1:3" ht="43.05" customHeight="1" x14ac:dyDescent="0.45">
      <c r="A13" s="60">
        <v>11</v>
      </c>
      <c r="B13" s="34" t="s">
        <v>906</v>
      </c>
      <c r="C13" s="34" t="s">
        <v>886</v>
      </c>
    </row>
    <row r="14" spans="1:3" ht="43.05" customHeight="1" x14ac:dyDescent="0.45">
      <c r="A14" s="60">
        <v>12</v>
      </c>
      <c r="B14" s="34" t="s">
        <v>907</v>
      </c>
      <c r="C14" s="55" t="s">
        <v>885</v>
      </c>
    </row>
    <row r="15" spans="1:3" s="52" customFormat="1" ht="43.05" customHeight="1" x14ac:dyDescent="0.5">
      <c r="A15" s="60">
        <v>13</v>
      </c>
      <c r="B15" s="34" t="s">
        <v>908</v>
      </c>
      <c r="C15" s="54" t="s">
        <v>888</v>
      </c>
    </row>
    <row r="16" spans="1:3" ht="43.05" customHeight="1" x14ac:dyDescent="0.45">
      <c r="A16" s="60">
        <v>14</v>
      </c>
      <c r="B16" s="34" t="s">
        <v>909</v>
      </c>
      <c r="C16" s="34" t="s">
        <v>889</v>
      </c>
    </row>
    <row r="17" spans="1:3" ht="43.05" customHeight="1" x14ac:dyDescent="0.45">
      <c r="A17" s="60">
        <v>15</v>
      </c>
      <c r="B17" s="34" t="s">
        <v>910</v>
      </c>
      <c r="C17" s="34" t="s">
        <v>893</v>
      </c>
    </row>
    <row r="18" spans="1:3" ht="43.05" customHeight="1" x14ac:dyDescent="0.45">
      <c r="A18" s="60">
        <v>16</v>
      </c>
      <c r="B18" s="34" t="s">
        <v>911</v>
      </c>
      <c r="C18" s="34" t="s">
        <v>891</v>
      </c>
    </row>
    <row r="19" spans="1:3" ht="43.05" customHeight="1" x14ac:dyDescent="0.45">
      <c r="A19" s="60">
        <v>17</v>
      </c>
      <c r="B19" s="34" t="s">
        <v>912</v>
      </c>
      <c r="C19" s="34" t="s">
        <v>887</v>
      </c>
    </row>
    <row r="20" spans="1:3" ht="43.05" customHeight="1" x14ac:dyDescent="0.45">
      <c r="A20" s="60">
        <v>18</v>
      </c>
      <c r="B20" s="34" t="s">
        <v>913</v>
      </c>
      <c r="C20" s="34" t="s">
        <v>887</v>
      </c>
    </row>
    <row r="21" spans="1:3" s="52" customFormat="1" ht="43.05" customHeight="1" x14ac:dyDescent="0.5">
      <c r="A21" s="60">
        <v>19</v>
      </c>
      <c r="B21" s="34" t="s">
        <v>914</v>
      </c>
      <c r="C21" s="34" t="s">
        <v>887</v>
      </c>
    </row>
    <row r="22" spans="1:3" ht="43.05" customHeight="1" x14ac:dyDescent="0.45">
      <c r="A22" s="60">
        <v>20</v>
      </c>
      <c r="B22" s="34" t="s">
        <v>915</v>
      </c>
      <c r="C22" s="34" t="s">
        <v>887</v>
      </c>
    </row>
    <row r="23" spans="1:3" s="52" customFormat="1" ht="43.05" customHeight="1" x14ac:dyDescent="0.5">
      <c r="A23" s="60">
        <v>21</v>
      </c>
      <c r="B23" s="34" t="s">
        <v>916</v>
      </c>
      <c r="C23" s="34" t="s">
        <v>887</v>
      </c>
    </row>
    <row r="24" spans="1:3" ht="43.05" customHeight="1" x14ac:dyDescent="0.45">
      <c r="A24" s="60">
        <v>22</v>
      </c>
      <c r="B24" s="34" t="s">
        <v>917</v>
      </c>
      <c r="C24" s="34" t="s">
        <v>884</v>
      </c>
    </row>
    <row r="25" spans="1:3" ht="43.05" customHeight="1" x14ac:dyDescent="0.45">
      <c r="A25" s="60">
        <v>23</v>
      </c>
      <c r="B25" s="34" t="s">
        <v>918</v>
      </c>
      <c r="C25" s="34" t="s">
        <v>870</v>
      </c>
    </row>
    <row r="26" spans="1:3" ht="43.05" customHeight="1" x14ac:dyDescent="0.45">
      <c r="A26" s="60">
        <v>24</v>
      </c>
      <c r="B26" s="34" t="s">
        <v>919</v>
      </c>
      <c r="C26" s="34" t="s">
        <v>877</v>
      </c>
    </row>
    <row r="27" spans="1:3" s="52" customFormat="1" ht="43.05" customHeight="1" x14ac:dyDescent="0.5">
      <c r="A27" s="60">
        <v>25</v>
      </c>
      <c r="B27" s="34" t="s">
        <v>920</v>
      </c>
      <c r="C27" s="34" t="s">
        <v>877</v>
      </c>
    </row>
    <row r="28" spans="1:3" ht="43.05" customHeight="1" x14ac:dyDescent="0.45">
      <c r="A28" s="60">
        <v>26</v>
      </c>
      <c r="B28" s="34" t="s">
        <v>921</v>
      </c>
      <c r="C28" s="34" t="s">
        <v>877</v>
      </c>
    </row>
    <row r="29" spans="1:3" ht="43.05" customHeight="1" x14ac:dyDescent="0.45">
      <c r="A29" s="60">
        <v>27</v>
      </c>
      <c r="B29" s="34" t="s">
        <v>922</v>
      </c>
      <c r="C29" s="34" t="s">
        <v>877</v>
      </c>
    </row>
    <row r="30" spans="1:3" ht="43.05" customHeight="1" x14ac:dyDescent="0.45">
      <c r="A30" s="60">
        <v>28</v>
      </c>
      <c r="B30" s="34" t="s">
        <v>923</v>
      </c>
      <c r="C30" s="34" t="s">
        <v>877</v>
      </c>
    </row>
    <row r="31" spans="1:3" ht="43.05" customHeight="1" x14ac:dyDescent="0.45">
      <c r="A31" s="60">
        <v>29</v>
      </c>
      <c r="B31" s="34" t="s">
        <v>924</v>
      </c>
      <c r="C31" s="34" t="s">
        <v>871</v>
      </c>
    </row>
    <row r="32" spans="1:3" ht="43.05" customHeight="1" x14ac:dyDescent="0.45">
      <c r="A32" s="60">
        <v>30</v>
      </c>
      <c r="B32" s="34" t="s">
        <v>925</v>
      </c>
      <c r="C32" s="55" t="s">
        <v>878</v>
      </c>
    </row>
    <row r="33" spans="1:3" ht="43.05" customHeight="1" x14ac:dyDescent="0.45">
      <c r="A33" s="60">
        <v>31</v>
      </c>
      <c r="B33" s="34" t="s">
        <v>926</v>
      </c>
      <c r="C33" s="34" t="s">
        <v>879</v>
      </c>
    </row>
    <row r="34" spans="1:3" ht="43.05" customHeight="1" x14ac:dyDescent="0.45">
      <c r="A34" s="60">
        <v>32</v>
      </c>
      <c r="B34" s="34" t="s">
        <v>927</v>
      </c>
      <c r="C34" s="34" t="s">
        <v>880</v>
      </c>
    </row>
    <row r="35" spans="1:3" s="52" customFormat="1" ht="43.05" customHeight="1" x14ac:dyDescent="0.5">
      <c r="A35" s="60">
        <v>33</v>
      </c>
      <c r="B35" s="34" t="s">
        <v>928</v>
      </c>
      <c r="C35" s="34" t="s">
        <v>881</v>
      </c>
    </row>
    <row r="36" spans="1:3" ht="43.05" customHeight="1" x14ac:dyDescent="0.45">
      <c r="A36" s="60">
        <v>34</v>
      </c>
      <c r="B36" s="34" t="s">
        <v>929</v>
      </c>
      <c r="C36" s="55" t="s">
        <v>883</v>
      </c>
    </row>
    <row r="37" spans="1:3" s="52" customFormat="1" ht="43.05" customHeight="1" x14ac:dyDescent="0.5">
      <c r="A37" s="60">
        <v>35</v>
      </c>
      <c r="B37" s="34" t="s">
        <v>930</v>
      </c>
      <c r="C37" s="34" t="s">
        <v>890</v>
      </c>
    </row>
    <row r="38" spans="1:3" ht="43.05" customHeight="1" x14ac:dyDescent="0.45">
      <c r="A38" s="60">
        <v>36</v>
      </c>
      <c r="B38" s="34" t="s">
        <v>931</v>
      </c>
      <c r="C38" s="55" t="s">
        <v>892</v>
      </c>
    </row>
    <row r="39" spans="1:3" s="52" customFormat="1" ht="43.05" customHeight="1" x14ac:dyDescent="0.5">
      <c r="A39" s="60">
        <v>37</v>
      </c>
      <c r="B39" s="34" t="s">
        <v>932</v>
      </c>
      <c r="C39" s="34" t="s">
        <v>568</v>
      </c>
    </row>
    <row r="40" spans="1:3" s="52" customFormat="1" ht="43.05" customHeight="1" x14ac:dyDescent="0.5">
      <c r="A40" s="60">
        <v>38</v>
      </c>
      <c r="B40" s="34" t="s">
        <v>933</v>
      </c>
      <c r="C40" s="55" t="s">
        <v>872</v>
      </c>
    </row>
    <row r="41" spans="1:3" s="52" customFormat="1" ht="43.05" customHeight="1" x14ac:dyDescent="0.5">
      <c r="A41" s="60">
        <v>39</v>
      </c>
      <c r="B41" s="34" t="s">
        <v>934</v>
      </c>
      <c r="C41" s="34" t="s">
        <v>569</v>
      </c>
    </row>
    <row r="42" spans="1:3" s="52" customFormat="1" ht="43.05" customHeight="1" x14ac:dyDescent="0.5">
      <c r="A42" s="60">
        <v>40</v>
      </c>
      <c r="B42" s="34" t="s">
        <v>935</v>
      </c>
      <c r="C42" s="34" t="s">
        <v>570</v>
      </c>
    </row>
    <row r="43" spans="1:3" s="52" customFormat="1" ht="43.05" customHeight="1" x14ac:dyDescent="0.5">
      <c r="A43" s="60">
        <v>41</v>
      </c>
      <c r="B43" s="34" t="s">
        <v>936</v>
      </c>
      <c r="C43" s="34" t="s">
        <v>894</v>
      </c>
    </row>
    <row r="44" spans="1:3" s="52" customFormat="1" ht="75.5" customHeight="1" x14ac:dyDescent="0.5">
      <c r="A44" s="60">
        <v>42</v>
      </c>
      <c r="B44" s="34" t="s">
        <v>963</v>
      </c>
      <c r="C44" s="34" t="s">
        <v>968</v>
      </c>
    </row>
    <row r="45" spans="1:3" s="52" customFormat="1" ht="43.05" customHeight="1" x14ac:dyDescent="0.5">
      <c r="A45" s="60">
        <v>43</v>
      </c>
      <c r="B45" s="34" t="s">
        <v>964</v>
      </c>
      <c r="C45" s="34" t="s">
        <v>967</v>
      </c>
    </row>
    <row r="46" spans="1:3" s="52" customFormat="1" ht="43.05" customHeight="1" x14ac:dyDescent="0.5">
      <c r="A46" s="60">
        <v>44</v>
      </c>
      <c r="B46" s="34" t="s">
        <v>937</v>
      </c>
      <c r="C46" s="34" t="s">
        <v>967</v>
      </c>
    </row>
    <row r="47" spans="1:3" s="52" customFormat="1" ht="43.05" customHeight="1" x14ac:dyDescent="0.5">
      <c r="A47" s="60">
        <v>45</v>
      </c>
      <c r="B47" s="34" t="s">
        <v>938</v>
      </c>
      <c r="C47" s="34" t="s">
        <v>967</v>
      </c>
    </row>
    <row r="48" spans="1:3" ht="43.05" customHeight="1" x14ac:dyDescent="0.45">
      <c r="A48" s="60">
        <v>46</v>
      </c>
      <c r="B48" s="34" t="s">
        <v>965</v>
      </c>
      <c r="C48" s="34" t="s">
        <v>967</v>
      </c>
    </row>
    <row r="49" spans="1:3" ht="43.05" customHeight="1" x14ac:dyDescent="0.45">
      <c r="A49" s="60">
        <v>47</v>
      </c>
      <c r="B49" s="34" t="s">
        <v>966</v>
      </c>
      <c r="C49" s="34" t="s">
        <v>967</v>
      </c>
    </row>
    <row r="50" spans="1:3" ht="43.05" customHeight="1" x14ac:dyDescent="0.45">
      <c r="A50" s="60">
        <v>49</v>
      </c>
      <c r="B50" s="34" t="s">
        <v>939</v>
      </c>
      <c r="C50" s="34" t="s">
        <v>969</v>
      </c>
    </row>
    <row r="51" spans="1:3" ht="43.05" customHeight="1" x14ac:dyDescent="0.45">
      <c r="A51" s="60">
        <v>50</v>
      </c>
      <c r="B51" s="34" t="s">
        <v>940</v>
      </c>
      <c r="C51" s="34" t="s">
        <v>970</v>
      </c>
    </row>
    <row r="52" spans="1:3" x14ac:dyDescent="0.45">
      <c r="A52" s="53"/>
      <c r="B52" s="55"/>
      <c r="C52" s="55"/>
    </row>
  </sheetData>
  <sheetProtection sort="0" autoFilter="0" pivotTables="0"/>
  <mergeCells count="1">
    <mergeCell ref="A1:C1"/>
  </mergeCell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E221C-DE81-47FF-965E-6C73398E6174}">
  <sheetPr>
    <tabColor rgb="FFFFC000"/>
  </sheetPr>
  <dimension ref="A1:ER6"/>
  <sheetViews>
    <sheetView tabSelected="1" zoomScale="110" zoomScaleNormal="110" workbookViewId="0">
      <pane xSplit="5" ySplit="6" topLeftCell="F7" activePane="bottomRight" state="frozen"/>
      <selection pane="topRight" activeCell="F1" sqref="F1"/>
      <selection pane="bottomLeft" activeCell="A7" sqref="A7"/>
      <selection pane="bottomRight" activeCell="D7" sqref="D7"/>
    </sheetView>
  </sheetViews>
  <sheetFormatPr baseColWidth="10" defaultColWidth="10.86328125" defaultRowHeight="14.25" x14ac:dyDescent="0.45"/>
  <cols>
    <col min="1" max="1" width="14.33203125" style="567" customWidth="1"/>
    <col min="2" max="2" width="14.33203125" style="568" customWidth="1"/>
    <col min="3" max="3" width="14.33203125" style="569" customWidth="1"/>
    <col min="4" max="4" width="18.53125" style="567" customWidth="1"/>
    <col min="5" max="5" width="18.53125" style="570" customWidth="1"/>
    <col min="6" max="8" width="18.53125" style="571" customWidth="1"/>
    <col min="9" max="9" width="18.53125" style="570" customWidth="1"/>
    <col min="10" max="13" width="18.53125" style="571" customWidth="1"/>
    <col min="14" max="14" width="18.53125" style="570" customWidth="1"/>
    <col min="15" max="16" width="18.53125" style="572" customWidth="1"/>
    <col min="17" max="17" width="18.53125" style="571" customWidth="1"/>
    <col min="18" max="18" width="18.53125" style="573" customWidth="1"/>
    <col min="19" max="21" width="18.53125" style="572" customWidth="1"/>
    <col min="22" max="22" width="18.53125" style="574" customWidth="1"/>
    <col min="23" max="24" width="18.53125" style="572" customWidth="1"/>
    <col min="25" max="25" width="18.53125" style="574" customWidth="1"/>
    <col min="26" max="26" width="18.53125" style="572" customWidth="1"/>
    <col min="27" max="27" width="18.53125" style="571" customWidth="1"/>
    <col min="28" max="30" width="18.53125" style="572" customWidth="1"/>
    <col min="31" max="31" width="18.53125" style="567" customWidth="1"/>
    <col min="32" max="32" width="18.53125" style="572" customWidth="1"/>
    <col min="33" max="34" width="18.53125" style="571" customWidth="1"/>
    <col min="35" max="35" width="18.53125" style="572" customWidth="1"/>
    <col min="36" max="36" width="18.53125" style="575" customWidth="1"/>
    <col min="37" max="38" width="18.53125" style="572" customWidth="1"/>
    <col min="39" max="39" width="18.53125" style="576" customWidth="1"/>
    <col min="40" max="40" width="18.53125" style="567" customWidth="1"/>
    <col min="41" max="45" width="18.53125" style="571" customWidth="1"/>
    <col min="46" max="47" width="18.53125" style="572" customWidth="1"/>
    <col min="48" max="48" width="18.53125" style="567" customWidth="1"/>
    <col min="49" max="54" width="18.53125" style="571" customWidth="1"/>
    <col min="55" max="55" width="18.53125" style="572" customWidth="1"/>
    <col min="56" max="56" width="18.53125" style="577" customWidth="1"/>
    <col min="57" max="57" width="18.53125" style="572" customWidth="1"/>
    <col min="58" max="58" width="18.53125" style="571" customWidth="1"/>
    <col min="59" max="59" width="18.53125" style="578" customWidth="1"/>
    <col min="60" max="60" width="18.53125" style="579" customWidth="1"/>
    <col min="61" max="61" width="18.53125" style="571" customWidth="1"/>
    <col min="62" max="62" width="18.53125" style="572" customWidth="1"/>
    <col min="63" max="63" width="18.53125" style="571" customWidth="1"/>
    <col min="64" max="64" width="18.53125" style="569" customWidth="1"/>
    <col min="65" max="66" width="18.53125" style="571" customWidth="1"/>
    <col min="67" max="67" width="18.53125" style="572" customWidth="1"/>
    <col min="68" max="69" width="18.53125" style="571" customWidth="1"/>
    <col min="70" max="70" width="18.53125" style="572" customWidth="1"/>
    <col min="71" max="71" width="18.53125" style="580" customWidth="1"/>
    <col min="72" max="80" width="18.53125" style="572" customWidth="1"/>
    <col min="81" max="81" width="18.53125" style="569" customWidth="1"/>
    <col min="82" max="84" width="18.53125" style="572" customWidth="1"/>
    <col min="85" max="85" width="18.53125" style="571" customWidth="1"/>
    <col min="86" max="87" width="18.53125" style="572" customWidth="1"/>
    <col min="88" max="88" width="18.53125" style="568" customWidth="1"/>
    <col min="89" max="89" width="18.53125" style="571" customWidth="1"/>
    <col min="90" max="90" width="18.53125" style="572" customWidth="1"/>
    <col min="91" max="92" width="18.53125" style="571" customWidth="1"/>
    <col min="93" max="93" width="18.53125" style="574" customWidth="1"/>
    <col min="94" max="94" width="18.53125" style="572" customWidth="1"/>
    <col min="95" max="95" width="18.53125" style="581" customWidth="1"/>
    <col min="96" max="97" width="18.53125" style="582" customWidth="1"/>
    <col min="98" max="98" width="18.53125" style="583" customWidth="1"/>
    <col min="99" max="99" width="18.53125" style="584" customWidth="1"/>
    <col min="100" max="100" width="18.53125" style="581" customWidth="1"/>
    <col min="101" max="101" width="18.53125" style="584" customWidth="1"/>
    <col min="102" max="102" width="18.53125" style="581" customWidth="1"/>
    <col min="103" max="103" width="18.53125" style="582" customWidth="1"/>
    <col min="104" max="104" width="18.53125" style="569" customWidth="1"/>
    <col min="105" max="105" width="18.53125" style="572" customWidth="1"/>
    <col min="106" max="106" width="18.53125" style="571" customWidth="1"/>
    <col min="107" max="107" width="18.53125" style="585" customWidth="1"/>
    <col min="108" max="108" width="18.53125" style="578" customWidth="1"/>
    <col min="109" max="109" width="18.53125" style="579" customWidth="1"/>
    <col min="110" max="110" width="18.53125" style="571" customWidth="1"/>
    <col min="111" max="111" width="18.53125" style="572" customWidth="1"/>
    <col min="112" max="112" width="18.53125" style="571" customWidth="1"/>
    <col min="113" max="113" width="18.53125" style="580" customWidth="1"/>
    <col min="114" max="115" width="18.53125" style="572" customWidth="1"/>
    <col min="116" max="116" width="18.53125" style="569" customWidth="1"/>
    <col min="117" max="120" width="18.53125" style="572" customWidth="1"/>
    <col min="121" max="121" width="18.53125" style="571" customWidth="1"/>
    <col min="122" max="122" width="18.53125" style="572" customWidth="1"/>
    <col min="123" max="123" width="18.53125" style="581" customWidth="1"/>
    <col min="124" max="125" width="18.53125" style="586" customWidth="1"/>
    <col min="126" max="126" width="18.53125" style="569" customWidth="1"/>
    <col min="127" max="127" width="18.53125" style="572" customWidth="1"/>
    <col min="128" max="128" width="18.53125" style="571" customWidth="1"/>
    <col min="129" max="129" width="18.53125" style="585" customWidth="1"/>
    <col min="130" max="130" width="18.53125" style="578" customWidth="1"/>
    <col min="131" max="131" width="18.53125" style="579" customWidth="1"/>
    <col min="132" max="132" width="18.53125" style="571" customWidth="1"/>
    <col min="133" max="133" width="18.53125" style="572" customWidth="1"/>
    <col min="134" max="134" width="18.53125" style="571" customWidth="1"/>
    <col min="135" max="135" width="18.53125" style="580" customWidth="1"/>
    <col min="136" max="136" width="18.53125" style="572" customWidth="1"/>
    <col min="137" max="137" width="18.53125" style="575" customWidth="1"/>
    <col min="138" max="139" width="18.53125" style="572" customWidth="1"/>
    <col min="140" max="140" width="18.53125" style="581" customWidth="1"/>
    <col min="141" max="142" width="18.53125" style="586" customWidth="1"/>
    <col min="143" max="143" width="18.53125" style="569" customWidth="1"/>
    <col min="144" max="144" width="18.53125" style="572" customWidth="1"/>
    <col min="145" max="145" width="18.53125" style="570" customWidth="1"/>
    <col min="146" max="146" width="18.53125" style="574" customWidth="1"/>
    <col min="147" max="147" width="50.53125" style="587" customWidth="1"/>
    <col min="148" max="148" width="50.53125" style="573" customWidth="1"/>
    <col min="149" max="16384" width="10.86328125" style="572"/>
  </cols>
  <sheetData>
    <row r="1" spans="1:148" s="395" customFormat="1" ht="22.5" customHeight="1" x14ac:dyDescent="0.45">
      <c r="A1" s="608" t="str">
        <f>IF('3_Data_format'!A1="","",'3_Data_format'!A1)</f>
        <v>1. IDENTIFICATION DATA</v>
      </c>
      <c r="B1" s="609"/>
      <c r="C1" s="610"/>
      <c r="D1" s="621" t="str">
        <f>IF('3_Data_format'!D1="","",'3_Data_format'!D1)</f>
        <v>2. ADMINISTRATIVE DATA</v>
      </c>
      <c r="E1" s="622"/>
      <c r="F1" s="622"/>
      <c r="G1" s="622"/>
      <c r="H1" s="622"/>
      <c r="I1" s="622"/>
      <c r="J1" s="622"/>
      <c r="K1" s="622"/>
      <c r="L1" s="622"/>
      <c r="M1" s="622"/>
      <c r="N1" s="622"/>
      <c r="O1" s="622"/>
      <c r="P1" s="622"/>
      <c r="Q1" s="622"/>
      <c r="R1" s="623"/>
      <c r="S1" s="611" t="str">
        <f>IF('3_Data_format'!S1="","",'3_Data_format'!S1)</f>
        <v>3. GENERAL DATA</v>
      </c>
      <c r="T1" s="612"/>
      <c r="U1" s="612"/>
      <c r="V1" s="612"/>
      <c r="W1" s="612"/>
      <c r="X1" s="612"/>
      <c r="Y1" s="612"/>
      <c r="Z1" s="612"/>
      <c r="AA1" s="612"/>
      <c r="AB1" s="612"/>
      <c r="AC1" s="612"/>
      <c r="AD1" s="613"/>
      <c r="AE1" s="614" t="str">
        <f>IF('3_Data_format'!AE1="","",'3_Data_format'!AE1)</f>
        <v>4. OCCUPANCY &amp; OWNERSHIP DATA</v>
      </c>
      <c r="AF1" s="615"/>
      <c r="AG1" s="615"/>
      <c r="AH1" s="615"/>
      <c r="AI1" s="615"/>
      <c r="AJ1" s="615"/>
      <c r="AK1" s="615"/>
      <c r="AL1" s="615"/>
      <c r="AM1" s="616"/>
      <c r="AN1" s="602" t="str">
        <f>IF('3_Data_format'!AN1="","",'3_Data_format'!AN1)</f>
        <v>5. OPERATIONAL DATA</v>
      </c>
      <c r="AO1" s="603"/>
      <c r="AP1" s="603"/>
      <c r="AQ1" s="603"/>
      <c r="AR1" s="603"/>
      <c r="AS1" s="603"/>
      <c r="AT1" s="603"/>
      <c r="AU1" s="604"/>
      <c r="AV1" s="667" t="str">
        <f>IF('3_Data_format'!AV1="","",'3_Data_format'!AV1)</f>
        <v>6. ENVIRONMENTAL DATA</v>
      </c>
      <c r="AW1" s="668"/>
      <c r="AX1" s="668"/>
      <c r="AY1" s="668"/>
      <c r="AZ1" s="668"/>
      <c r="BA1" s="668"/>
      <c r="BB1" s="668"/>
      <c r="BC1" s="669"/>
      <c r="BD1" s="670" t="str">
        <f>IF('3_Data_format'!BD1="","",'3_Data_format'!BD1)</f>
        <v/>
      </c>
      <c r="BE1" s="671"/>
      <c r="BF1" s="672"/>
      <c r="BG1" s="617" t="str">
        <f>IF('3_Data_format'!BG1="","",'3_Data_format'!BG1)</f>
        <v>7. ENERGY DATA</v>
      </c>
      <c r="BH1" s="618"/>
      <c r="BI1" s="618"/>
      <c r="BJ1" s="618"/>
      <c r="BK1" s="618"/>
      <c r="BL1" s="618"/>
      <c r="BM1" s="618"/>
      <c r="BN1" s="618"/>
      <c r="BO1" s="618"/>
      <c r="BP1" s="618"/>
      <c r="BQ1" s="618"/>
      <c r="BR1" s="618"/>
      <c r="BS1" s="618"/>
      <c r="BT1" s="618"/>
      <c r="BU1" s="618"/>
      <c r="BV1" s="618"/>
      <c r="BW1" s="618"/>
      <c r="BX1" s="618"/>
      <c r="BY1" s="618"/>
      <c r="BZ1" s="618"/>
      <c r="CA1" s="618"/>
      <c r="CB1" s="618"/>
      <c r="CC1" s="618"/>
      <c r="CD1" s="618"/>
      <c r="CE1" s="618"/>
      <c r="CF1" s="618"/>
      <c r="CG1" s="618"/>
      <c r="CH1" s="618"/>
      <c r="CI1" s="618"/>
      <c r="CJ1" s="618"/>
      <c r="CK1" s="618"/>
      <c r="CL1" s="618"/>
      <c r="CM1" s="618"/>
      <c r="CN1" s="618"/>
      <c r="CO1" s="618"/>
      <c r="CP1" s="618"/>
      <c r="CQ1" s="618"/>
      <c r="CR1" s="618"/>
      <c r="CS1" s="618"/>
      <c r="CT1" s="618"/>
      <c r="CU1" s="618"/>
      <c r="CV1" s="618"/>
      <c r="CW1" s="618"/>
      <c r="CX1" s="618"/>
      <c r="CY1" s="618"/>
      <c r="CZ1" s="618"/>
      <c r="DA1" s="618"/>
      <c r="DB1" s="618"/>
      <c r="DC1" s="619"/>
      <c r="DD1" s="662" t="str">
        <f>IF('3_Data_format'!DD1="","",'3_Data_format'!DD1)</f>
        <v>8. WATER DATA</v>
      </c>
      <c r="DE1" s="663"/>
      <c r="DF1" s="663"/>
      <c r="DG1" s="663"/>
      <c r="DH1" s="663"/>
      <c r="DI1" s="663"/>
      <c r="DJ1" s="663"/>
      <c r="DK1" s="663"/>
      <c r="DL1" s="663"/>
      <c r="DM1" s="663"/>
      <c r="DN1" s="663"/>
      <c r="DO1" s="663"/>
      <c r="DP1" s="663"/>
      <c r="DQ1" s="663"/>
      <c r="DR1" s="663"/>
      <c r="DS1" s="663"/>
      <c r="DT1" s="663"/>
      <c r="DU1" s="663"/>
      <c r="DV1" s="663"/>
      <c r="DW1" s="663"/>
      <c r="DX1" s="663"/>
      <c r="DY1" s="664"/>
      <c r="DZ1" s="659" t="str">
        <f>IF('3_Data_format'!DZ1="","",'3_Data_format'!DZ1)</f>
        <v>9. WASTE DATA</v>
      </c>
      <c r="EA1" s="660"/>
      <c r="EB1" s="660"/>
      <c r="EC1" s="660"/>
      <c r="ED1" s="660"/>
      <c r="EE1" s="660"/>
      <c r="EF1" s="660"/>
      <c r="EG1" s="660"/>
      <c r="EH1" s="660"/>
      <c r="EI1" s="660"/>
      <c r="EJ1" s="660"/>
      <c r="EK1" s="660"/>
      <c r="EL1" s="660"/>
      <c r="EM1" s="660"/>
      <c r="EN1" s="660"/>
      <c r="EO1" s="660"/>
      <c r="EP1" s="661"/>
      <c r="EQ1" s="639" t="str">
        <f>IF('3_Data_format'!EQ1="","",'3_Data_format'!EQ1)</f>
        <v>10. ADDITIONAL DATA</v>
      </c>
      <c r="ER1" s="640"/>
    </row>
    <row r="2" spans="1:148" s="396" customFormat="1" ht="22.5" customHeight="1" x14ac:dyDescent="0.45">
      <c r="A2" s="636" t="str">
        <f>IF('3_Data_format'!A2="","",'3_Data_format'!A2)</f>
        <v/>
      </c>
      <c r="B2" s="637"/>
      <c r="C2" s="638"/>
      <c r="D2" s="600" t="str">
        <f>IF('3_Data_format'!D2="","",'3_Data_format'!D2)</f>
        <v>BUILDING NAME</v>
      </c>
      <c r="E2" s="601"/>
      <c r="F2" s="632" t="str">
        <f>IF('3_Data_format'!F2="","",'3_Data_format'!F2)</f>
        <v>BUILDING CHARACTERISTICS</v>
      </c>
      <c r="G2" s="633"/>
      <c r="H2" s="633"/>
      <c r="I2" s="601"/>
      <c r="J2" s="632" t="str">
        <f>IF('3_Data_format'!J2="","",'3_Data_format'!J2)</f>
        <v>LOCATION</v>
      </c>
      <c r="K2" s="633"/>
      <c r="L2" s="633"/>
      <c r="M2" s="633"/>
      <c r="N2" s="601"/>
      <c r="O2" s="605" t="str">
        <f>IF('3_Data_format'!O2="","",'3_Data_format'!O2)</f>
        <v>BUILDING LOCATION</v>
      </c>
      <c r="P2" s="606"/>
      <c r="Q2" s="606"/>
      <c r="R2" s="674"/>
      <c r="S2" s="627" t="str">
        <f>IF('3_Data_format'!S2="","",'3_Data_format'!S2)</f>
        <v>BUILDING SURFACE AREA (SEE GUIDELINES)</v>
      </c>
      <c r="T2" s="625"/>
      <c r="U2" s="625"/>
      <c r="V2" s="628"/>
      <c r="W2" s="629" t="str">
        <f>IF('3_Data_format'!W2="","",'3_Data_format'!W2)</f>
        <v>BUILDING HEIGHT</v>
      </c>
      <c r="X2" s="630"/>
      <c r="Y2" s="631"/>
      <c r="Z2" s="624" t="str">
        <f>IF('3_Data_format'!Z2="","",'3_Data_format'!Z2)</f>
        <v>BUILDING AGE</v>
      </c>
      <c r="AA2" s="625"/>
      <c r="AB2" s="625"/>
      <c r="AC2" s="625"/>
      <c r="AD2" s="626"/>
      <c r="AE2" s="644" t="str">
        <f>IF('3_Data_format'!AE2="","",'3_Data_format'!AE2)</f>
        <v>OWNERSHIP</v>
      </c>
      <c r="AF2" s="645"/>
      <c r="AG2" s="645"/>
      <c r="AH2" s="645"/>
      <c r="AI2" s="646"/>
      <c r="AJ2" s="650" t="str">
        <f>IF('3_Data_format'!AJ2="","",'3_Data_format'!AJ2)</f>
        <v>OCCUPANCY (SEE GUIDELINES)</v>
      </c>
      <c r="AK2" s="651"/>
      <c r="AL2" s="651"/>
      <c r="AM2" s="652"/>
      <c r="AN2" s="653" t="str">
        <f>IF('3_Data_format'!AN2="","",'3_Data_format'!AN2)</f>
        <v>ON-SITE EQUIPMENT &amp; SERVICES</v>
      </c>
      <c r="AO2" s="654"/>
      <c r="AP2" s="654"/>
      <c r="AQ2" s="654"/>
      <c r="AR2" s="654"/>
      <c r="AS2" s="654"/>
      <c r="AT2" s="654"/>
      <c r="AU2" s="655"/>
      <c r="AV2" s="656" t="str">
        <f>IF('3_Data_format'!AV2="","",'3_Data_format'!AV2)</f>
        <v>BUILDING CERTIFICATIONS</v>
      </c>
      <c r="AW2" s="657"/>
      <c r="AX2" s="657"/>
      <c r="AY2" s="657"/>
      <c r="AZ2" s="657"/>
      <c r="BA2" s="657"/>
      <c r="BB2" s="657"/>
      <c r="BC2" s="658"/>
      <c r="BD2" s="675" t="str">
        <f>IF('3_Data_format'!BD2="","",'3_Data_format'!BD2)</f>
        <v>QUALITY SCORING</v>
      </c>
      <c r="BE2" s="676"/>
      <c r="BF2" s="677"/>
      <c r="BG2" s="620" t="str">
        <f>IF('3_Data_format'!BG2="","",'3_Data_format'!BG2)</f>
        <v>REPORTING CHARACTERISTICS - ENERGY</v>
      </c>
      <c r="BH2" s="620"/>
      <c r="BI2" s="620"/>
      <c r="BJ2" s="620"/>
      <c r="BK2" s="620"/>
      <c r="BL2" s="647" t="str">
        <f>IF('3_Data_format'!BL2="","",'3_Data_format'!BL2)</f>
        <v>HEATING AND COOLING ENERGY USE</v>
      </c>
      <c r="BM2" s="648"/>
      <c r="BN2" s="648"/>
      <c r="BO2" s="648"/>
      <c r="BP2" s="648"/>
      <c r="BQ2" s="648"/>
      <c r="BR2" s="649"/>
      <c r="BS2" s="429" t="str">
        <f>IF('3_Data_format'!BS2="","",'3_Data_format'!BS2)</f>
        <v/>
      </c>
      <c r="BT2" s="647" t="str">
        <f>IF('3_Data_format'!BT2="","",'3_Data_format'!BT2)</f>
        <v>ENERGY CONSUMPTION</v>
      </c>
      <c r="BU2" s="648"/>
      <c r="BV2" s="648"/>
      <c r="BW2" s="648"/>
      <c r="BX2" s="648"/>
      <c r="BY2" s="648"/>
      <c r="BZ2" s="648"/>
      <c r="CA2" s="648"/>
      <c r="CB2" s="649"/>
      <c r="CC2" s="620" t="str">
        <f>IF('3_Data_format'!CC2="","",'3_Data_format'!CC2)</f>
        <v>EFFICIENCY MEASURES - ENERGY</v>
      </c>
      <c r="CD2" s="620"/>
      <c r="CE2" s="620"/>
      <c r="CF2" s="620"/>
      <c r="CG2" s="620"/>
      <c r="CH2" s="620"/>
      <c r="CI2" s="620"/>
      <c r="CJ2" s="606" t="str">
        <f>IF('3_Data_format'!CJ2="","",'3_Data_format'!CJ2)</f>
        <v>DISTRICT NETWORK INFO</v>
      </c>
      <c r="CK2" s="606"/>
      <c r="CL2" s="606"/>
      <c r="CM2" s="606"/>
      <c r="CN2" s="606"/>
      <c r="CO2" s="607"/>
      <c r="CP2" s="430" t="str">
        <f>IF('3_Data_format'!CP2="","",'3_Data_format'!CP2)</f>
        <v>ELECTRICITY</v>
      </c>
      <c r="CQ2" s="605" t="str">
        <f>IF('3_Data_format'!CQ2="","",'3_Data_format'!CQ2)</f>
        <v>FINAL ENERGY</v>
      </c>
      <c r="CR2" s="606"/>
      <c r="CS2" s="606"/>
      <c r="CT2" s="606"/>
      <c r="CU2" s="607"/>
      <c r="CV2" s="605" t="str">
        <f>IF('3_Data_format'!CV2="","",'3_Data_format'!CV2)</f>
        <v>PRIMARY ENERGY</v>
      </c>
      <c r="CW2" s="607"/>
      <c r="CX2" s="605" t="str">
        <f>IF('3_Data_format'!CX2="","",'3_Data_format'!CX2)</f>
        <v>GHG EMISSIONS</v>
      </c>
      <c r="CY2" s="607"/>
      <c r="CZ2" s="605" t="str">
        <f>IF('3_Data_format'!CZ2="","",'3_Data_format'!CZ2)</f>
        <v>QUALITY SCORING</v>
      </c>
      <c r="DA2" s="606"/>
      <c r="DB2" s="607"/>
      <c r="DC2" s="431" t="str">
        <f>IF('3_Data_format'!DC2="","",'3_Data_format'!DC2)</f>
        <v>CUTOFF</v>
      </c>
      <c r="DD2" s="678" t="str">
        <f>IF('3_Data_format'!DD2="","",'3_Data_format'!DD2)</f>
        <v>REPORTING CHARACTERISTICS - WATER</v>
      </c>
      <c r="DE2" s="666"/>
      <c r="DF2" s="666"/>
      <c r="DG2" s="666"/>
      <c r="DH2" s="666"/>
      <c r="DI2" s="432" t="str">
        <f>IF('3_Data_format'!DI2="","",'3_Data_format'!DI2)</f>
        <v/>
      </c>
      <c r="DJ2" s="665" t="str">
        <f>IF('3_Data_format'!DJ2="","",'3_Data_format'!DJ2)</f>
        <v>WATER</v>
      </c>
      <c r="DK2" s="673"/>
      <c r="DL2" s="665" t="str">
        <f>IF('3_Data_format'!DL2="","",'3_Data_format'!DL2)</f>
        <v>EFFICIENCY MEASURES - WATER</v>
      </c>
      <c r="DM2" s="666"/>
      <c r="DN2" s="666"/>
      <c r="DO2" s="666"/>
      <c r="DP2" s="666"/>
      <c r="DQ2" s="666"/>
      <c r="DR2" s="666"/>
      <c r="DS2" s="605" t="str">
        <f>IF('3_Data_format'!DS2="","",'3_Data_format'!DS2)</f>
        <v>WATER</v>
      </c>
      <c r="DT2" s="606"/>
      <c r="DU2" s="607"/>
      <c r="DV2" s="605" t="str">
        <f>IF('3_Data_format'!DV2="","",'3_Data_format'!DV2)</f>
        <v>QUALITY SCORING</v>
      </c>
      <c r="DW2" s="606"/>
      <c r="DX2" s="607"/>
      <c r="DY2" s="431" t="str">
        <f>IF('3_Data_format'!DY2="","",'3_Data_format'!DY2)</f>
        <v>CUTOFF</v>
      </c>
      <c r="DZ2" s="641" t="str">
        <f>IF('3_Data_format'!DZ2="","",'3_Data_format'!DZ2)</f>
        <v>REPORTING CHARACTERISTICS - WASTE</v>
      </c>
      <c r="EA2" s="642"/>
      <c r="EB2" s="642"/>
      <c r="EC2" s="642"/>
      <c r="ED2" s="643"/>
      <c r="EE2" s="433" t="str">
        <f>IF('3_Data_format'!EE2="","",'3_Data_format'!EE2)</f>
        <v/>
      </c>
      <c r="EF2" s="433" t="str">
        <f>IF('3_Data_format'!EF2="","",'3_Data_format'!EF2)</f>
        <v>WASTE</v>
      </c>
      <c r="EG2" s="634" t="str">
        <f>IF('3_Data_format'!EG2="","",'3_Data_format'!EG2)</f>
        <v>EFFICIENCY MEASURES - WASTE</v>
      </c>
      <c r="EH2" s="635"/>
      <c r="EI2" s="635"/>
      <c r="EJ2" s="605" t="str">
        <f>IF('3_Data_format'!EJ2="","",'3_Data_format'!EJ2)</f>
        <v>WASTE</v>
      </c>
      <c r="EK2" s="606"/>
      <c r="EL2" s="607"/>
      <c r="EM2" s="605" t="str">
        <f>IF('3_Data_format'!EM2="","",'3_Data_format'!EM2)</f>
        <v>QUALITY SCORING</v>
      </c>
      <c r="EN2" s="606"/>
      <c r="EO2" s="607"/>
      <c r="EP2" s="430" t="str">
        <f>IF('3_Data_format'!EP2="","",'3_Data_format'!EP2)</f>
        <v>CUTOFF</v>
      </c>
      <c r="EQ2" s="434" t="str">
        <f>IF('3_Data_format'!EQ2="","",'3_Data_format'!EQ2)</f>
        <v/>
      </c>
      <c r="ER2" s="435" t="str">
        <f>IF('3_Data_format'!ER2="","",'3_Data_format'!ER2)</f>
        <v/>
      </c>
    </row>
    <row r="3" spans="1:148" s="397" customFormat="1" ht="45" customHeight="1" x14ac:dyDescent="0.45">
      <c r="A3" s="436" t="str">
        <f>IF('3_Data_format'!A3="","",'3_Data_format'!A3)</f>
        <v>Building code - OID</v>
      </c>
      <c r="B3" s="436" t="str">
        <f>IF('3_Data_format'!B3="","",'3_Data_format'!B3)</f>
        <v>RNB ID (France only)</v>
      </c>
      <c r="C3" s="436" t="str">
        <f>IF('3_Data_format'!C3="","",'3_Data_format'!C3)</f>
        <v>Reporting year</v>
      </c>
      <c r="D3" s="437" t="str">
        <f>IF('3_Data_format'!D3="","",'3_Data_format'!D3)</f>
        <v>Building name</v>
      </c>
      <c r="E3" s="138" t="str">
        <f>IF('3_Data_format'!E3="","",'3_Data_format'!E3)</f>
        <v>Building code - Member</v>
      </c>
      <c r="F3" s="137" t="str">
        <f>IF('3_Data_format'!F3="","",'3_Data_format'!F3)</f>
        <v>Site or building</v>
      </c>
      <c r="G3" s="138" t="str">
        <f>IF('3_Data_format'!G3="","",'3_Data_format'!G3)</f>
        <v>Building type</v>
      </c>
      <c r="H3" s="438" t="str">
        <f>IF('3_Data_format'!H3="","",'3_Data_format'!H3)</f>
        <v>Building type - Member</v>
      </c>
      <c r="I3" s="438" t="str">
        <f>IF('3_Data_format'!I3="","",'3_Data_format'!I3)</f>
        <v>Life cycle stage</v>
      </c>
      <c r="J3" s="439" t="str">
        <f>IF('3_Data_format'!J3="","",'3_Data_format'!J3)</f>
        <v>Country or territory</v>
      </c>
      <c r="K3" s="138" t="str">
        <f>IF('3_Data_format'!K3="","",'3_Data_format'!K3)</f>
        <v>City</v>
      </c>
      <c r="L3" s="139" t="str">
        <f>IF('3_Data_format'!L3="","",'3_Data_format'!L3)</f>
        <v>Postal code</v>
      </c>
      <c r="M3" s="138" t="str">
        <f>IF('3_Data_format'!M3="","",'3_Data_format'!M3)</f>
        <v>Street</v>
      </c>
      <c r="N3" s="138" t="str">
        <f>IF('3_Data_format'!N3="","",'3_Data_format'!N3)</f>
        <v>Number</v>
      </c>
      <c r="O3" s="440" t="str">
        <f>IF('3_Data_format'!O3="","",'3_Data_format'!O3)</f>
        <v>Latitude</v>
      </c>
      <c r="P3" s="440" t="str">
        <f>IF('3_Data_format'!P3="","",'3_Data_format'!P3)</f>
        <v>Longitude</v>
      </c>
      <c r="Q3" s="441" t="str">
        <f>IF('3_Data_format'!Q3="","",'3_Data_format'!Q3)</f>
        <v>INSEE code (France only)</v>
      </c>
      <c r="R3" s="442" t="str">
        <f>IF('3_Data_format'!R3="","",'3_Data_format'!R3)</f>
        <v>Climate zone (France only)</v>
      </c>
      <c r="S3" s="443" t="str">
        <f>IF('3_Data_format'!S3="","",'3_Data_format'!S3)</f>
        <v>Floor area</v>
      </c>
      <c r="T3" s="444" t="str">
        <f>IF('3_Data_format'!T3="","",'3_Data_format'!T3)</f>
        <v>Living area (residential)</v>
      </c>
      <c r="U3" s="444" t="str">
        <f>IF('3_Data_format'!U3="","",'3_Data_format'!U3)</f>
        <v>Gross leasing area (retail)</v>
      </c>
      <c r="V3" s="444" t="str">
        <f>IF('3_Data_format'!V3="","",'3_Data_format'!V3)</f>
        <v>Parking surface area</v>
      </c>
      <c r="W3" s="445" t="str">
        <f>IF('3_Data_format'!W3="","",'3_Data_format'!W3)</f>
        <v>Warehouse height (logistics)</v>
      </c>
      <c r="X3" s="446" t="str">
        <f>IF('3_Data_format'!X3="","",'3_Data_format'!X3)</f>
        <v>Number of floors excluding basement</v>
      </c>
      <c r="Y3" s="63" t="str">
        <f>IF('3_Data_format'!Y3="","",'3_Data_format'!Y3)</f>
        <v>High-rise building</v>
      </c>
      <c r="Z3" s="447" t="str">
        <f>IF('3_Data_format'!Z3="","",'3_Data_format'!Z3)</f>
        <v>Year of construction</v>
      </c>
      <c r="AA3" s="63" t="str">
        <f>IF('3_Data_format'!AA3="","",'3_Data_format'!AA3)</f>
        <v>Thermal regulation (France only)</v>
      </c>
      <c r="AB3" s="446" t="str">
        <f>IF('3_Data_format'!AB3="","",'3_Data_format'!AB3)</f>
        <v>Year of last major renovation</v>
      </c>
      <c r="AC3" s="448" t="str">
        <f>IF('3_Data_format'!AC3="","",'3_Data_format'!AC3)</f>
        <v>Haussmannian-like building</v>
      </c>
      <c r="AD3" s="449" t="str">
        <f>IF('3_Data_format'!AD3="","",'3_Data_format'!AD3)</f>
        <v>Heritage listing</v>
      </c>
      <c r="AE3" s="65" t="str">
        <f>IF('3_Data_format'!AE3="","",'3_Data_format'!AE3)</f>
        <v>Occupant status</v>
      </c>
      <c r="AF3" s="68" t="str">
        <f>IF('3_Data_format'!AF3="","",'3_Data_format'!AF3)</f>
        <v>Number of building units</v>
      </c>
      <c r="AG3" s="68" t="str">
        <f>IF('3_Data_format'!AG3="","",'3_Data_format'!AG3)</f>
        <v>Primary owner</v>
      </c>
      <c r="AH3" s="68" t="str">
        <f>IF('3_Data_format'!AH3="","",'3_Data_format'!AH3)</f>
        <v>Primary tenant</v>
      </c>
      <c r="AI3" s="68" t="str">
        <f>IF('3_Data_format'!AI3="","",'3_Data_format'!AI3)</f>
        <v>Asset value</v>
      </c>
      <c r="AJ3" s="68" t="str">
        <f>IF('3_Data_format'!AJ3="","",'3_Data_format'!AJ3)</f>
        <v>Vacancy rate</v>
      </c>
      <c r="AK3" s="68" t="str">
        <f>IF('3_Data_format'!AK3="","",'3_Data_format'!AK3)</f>
        <v>Annual working hours (business hrs/year)</v>
      </c>
      <c r="AL3" s="68" t="str">
        <f>IF('3_Data_format'!AL3="","",'3_Data_format'!AL3)</f>
        <v>No. of occupants in the building</v>
      </c>
      <c r="AM3" s="450" t="str">
        <f>IF('3_Data_format'!AM3="","",'3_Data_format'!AM3)</f>
        <v>No. of keys (accommodation) or rooms (health)</v>
      </c>
      <c r="AN3" s="253" t="str">
        <f>IF('3_Data_format'!AN3="","",'3_Data_format'!AN3)</f>
        <v>Major IT facilities</v>
      </c>
      <c r="AO3" s="71" t="str">
        <f>IF('3_Data_format'!AO3="","",'3_Data_format'!AO3)</f>
        <v>Presence of a car park</v>
      </c>
      <c r="AP3" s="71" t="str">
        <f>IF('3_Data_format'!AP3="","",'3_Data_format'!AP3)</f>
        <v>Presence of a restaurant or food store</v>
      </c>
      <c r="AQ3" s="71" t="str">
        <f>IF('3_Data_format'!AQ3="","",'3_Data_format'!AQ3)</f>
        <v>Presence of a gym</v>
      </c>
      <c r="AR3" s="71" t="str">
        <f>IF('3_Data_format'!AR3="","",'3_Data_format'!AR3)</f>
        <v>Presence of laundry facilities</v>
      </c>
      <c r="AS3" s="71" t="str">
        <f>IF('3_Data_format'!AS3="","",'3_Data_format'!AS3)</f>
        <v>Presence of trading rooms or recording studios</v>
      </c>
      <c r="AT3" s="280" t="str">
        <f>IF('3_Data_format'!AT3="","",'3_Data_format'!AT3)</f>
        <v>Presence of a cooling tower</v>
      </c>
      <c r="AU3" s="280" t="str">
        <f>IF('3_Data_format'!AU3="","",'3_Data_format'!AU3)</f>
        <v>Showers available on site</v>
      </c>
      <c r="AV3" s="73" t="str">
        <f>IF('3_Data_format'!AV3="","",'3_Data_format'!AV3)</f>
        <v>Certification 1</v>
      </c>
      <c r="AW3" s="74" t="str">
        <f>IF('3_Data_format'!AW3="","",'3_Data_format'!AW3)</f>
        <v>Certification 2</v>
      </c>
      <c r="AX3" s="74" t="str">
        <f>IF('3_Data_format'!AX3="","",'3_Data_format'!AX3)</f>
        <v>Certification 3</v>
      </c>
      <c r="AY3" s="74" t="str">
        <f>IF('3_Data_format'!AY3="","",'3_Data_format'!AY3)</f>
        <v>Certification 4</v>
      </c>
      <c r="AZ3" s="74" t="str">
        <f>IF('3_Data_format'!AZ3="","",'3_Data_format'!AZ3)</f>
        <v>Certification 5</v>
      </c>
      <c r="BA3" s="74" t="str">
        <f>IF('3_Data_format'!BA3="","",'3_Data_format'!BA3)</f>
        <v>Other certification</v>
      </c>
      <c r="BB3" s="366" t="str">
        <f>IF('3_Data_format'!BB3="","",'3_Data_format'!BB3)</f>
        <v>Energy performance certificate (EPC)</v>
      </c>
      <c r="BC3" s="451" t="str">
        <f>IF('3_Data_format'!BC3="","",'3_Data_format'!BC3)</f>
        <v>Year EPC established</v>
      </c>
      <c r="BD3" s="452" t="str">
        <f>IF('3_Data_format'!BD3="","",'3_Data_format'!BD3)</f>
        <v>SPO - Score N-1</v>
      </c>
      <c r="BE3" s="453" t="str">
        <f>IF('3_Data_format'!BE3="","",'3_Data_format'!BE3)</f>
        <v>SPO - Score (/6)</v>
      </c>
      <c r="BF3" s="454" t="str">
        <f>IF('3_Data_format'!BF3="","",'3_Data_format'!BF3)</f>
        <v>SPO - Message</v>
      </c>
      <c r="BG3" s="455" t="str">
        <f>IF('3_Data_format'!BG3="","",'3_Data_format'!BG3)</f>
        <v>Energy data available - From</v>
      </c>
      <c r="BH3" s="82" t="str">
        <f>IF('3_Data_format'!BH3="","",'3_Data_format'!BH3)</f>
        <v>Energy data available - To</v>
      </c>
      <c r="BI3" s="82" t="str">
        <f>IF('3_Data_format'!BI3="","",'3_Data_format'!BI3)</f>
        <v>Scope of reporting - Energy</v>
      </c>
      <c r="BJ3" s="82" t="str">
        <f>IF('3_Data_format'!BJ3="","",'3_Data_format'!BJ3)</f>
        <v>Reporting area - Energy</v>
      </c>
      <c r="BK3" s="112" t="str">
        <f>IF('3_Data_format'!BK3="","",'3_Data_format'!BK3)</f>
        <v>Data source - Energy</v>
      </c>
      <c r="BL3" s="82" t="str">
        <f>IF('3_Data_format'!BL3="","",'3_Data_format'!BL3)</f>
        <v>Heated surface</v>
      </c>
      <c r="BM3" s="82" t="str">
        <f>IF('3_Data_format'!BM3="","",'3_Data_format'!BM3)</f>
        <v>Main energy used for heating</v>
      </c>
      <c r="BN3" s="456" t="str">
        <f>IF('3_Data_format'!BN3="","",'3_Data_format'!BN3)</f>
        <v>Type of heating system</v>
      </c>
      <c r="BO3" s="82" t="str">
        <f>IF('3_Data_format'!BO3="","",'3_Data_format'!BO3)</f>
        <v>Cooled surface</v>
      </c>
      <c r="BP3" s="82" t="str">
        <f>IF('3_Data_format'!BP3="","",'3_Data_format'!BP3)</f>
        <v>Cooling energy usage</v>
      </c>
      <c r="BQ3" s="82" t="str">
        <f>IF('3_Data_format'!BQ3="","",'3_Data_format'!BQ3)</f>
        <v>Type of cooling system</v>
      </c>
      <c r="BR3" s="112" t="str">
        <f>IF('3_Data_format'!BR3="","",'3_Data_format'!BR3)</f>
        <v>Effective rated output of HVAC systems</v>
      </c>
      <c r="BS3" s="374" t="str">
        <f>IF('3_Data_format'!BS3="","",'3_Data_format'!BS3)</f>
        <v>Energy data complete</v>
      </c>
      <c r="BT3" s="456" t="str">
        <f>IF('3_Data_format'!BT3="","",'3_Data_format'!BT3)</f>
        <v>Electricity consumption</v>
      </c>
      <c r="BU3" s="82" t="str">
        <f>IF('3_Data_format'!BU3="","",'3_Data_format'!BU3)</f>
        <v>Natural gas consumption (HHV)</v>
      </c>
      <c r="BV3" s="82" t="str">
        <f>IF('3_Data_format'!BV3="","",'3_Data_format'!BV3)</f>
        <v>Propane consumption</v>
      </c>
      <c r="BW3" s="82" t="str">
        <f>IF('3_Data_format'!BW3="","",'3_Data_format'!BW3)</f>
        <v>Biomethane consumption</v>
      </c>
      <c r="BX3" s="82" t="str">
        <f>IF('3_Data_format'!BX3="","",'3_Data_format'!BX3)</f>
        <v>Fuel oil consumption</v>
      </c>
      <c r="BY3" s="82" t="str">
        <f>IF('3_Data_format'!BY3="","",'3_Data_format'!BY3)</f>
        <v>District heating consumption</v>
      </c>
      <c r="BZ3" s="82" t="str">
        <f>IF('3_Data_format'!BZ3="","",'3_Data_format'!BZ3)</f>
        <v>District cooling consumption</v>
      </c>
      <c r="CA3" s="82" t="str">
        <f>IF('3_Data_format'!CA3="","",'3_Data_format'!CA3)</f>
        <v>Wood consumption</v>
      </c>
      <c r="CB3" s="112" t="str">
        <f>IF('3_Data_format'!CB3="","",'3_Data_format'!CB3)</f>
        <v>Parking electricity consumption</v>
      </c>
      <c r="CC3" s="82" t="str">
        <f>IF('3_Data_format'!CC3="","",'3_Data_format'!CC3)</f>
        <v>Presence of BACS</v>
      </c>
      <c r="CD3" s="82" t="str">
        <f>IF('3_Data_format'!CD3="","",'3_Data_format'!CD3)</f>
        <v>Automatic meter readings</v>
      </c>
      <c r="CE3" s="82" t="str">
        <f>IF('3_Data_format'!CE3="","",'3_Data_format'!CE3)</f>
        <v>Implementation of a sub-meter</v>
      </c>
      <c r="CF3" s="82" t="str">
        <f>IF('3_Data_format'!CF3="","",'3_Data_format'!CF3)</f>
        <v>Installation of presence sensors</v>
      </c>
      <c r="CG3" s="82" t="str">
        <f>IF('3_Data_format'!CG3="","",'3_Data_format'!CG3)</f>
        <v>Installation of on-site renewable energy</v>
      </c>
      <c r="CH3" s="82" t="str">
        <f>IF('3_Data_format'!CH3="","",'3_Data_format'!CH3)</f>
        <v>Work on the building enveloppe</v>
      </c>
      <c r="CI3" s="112" t="str">
        <f>IF('3_Data_format'!CI3="","",'3_Data_format'!CI3)</f>
        <v>Year of last energy audit</v>
      </c>
      <c r="CJ3" s="453" t="str">
        <f>IF('3_Data_format'!CJ3="","",'3_Data_format'!CJ3)</f>
        <v>ID heating network</v>
      </c>
      <c r="CK3" s="457" t="str">
        <f>IF('3_Data_format'!CK3="","",'3_Data_format'!CK3)</f>
        <v>District heating network</v>
      </c>
      <c r="CL3" s="457" t="str">
        <f>IF('3_Data_format'!CL3="","",'3_Data_format'!CL3)</f>
        <v>Emission factor heating network</v>
      </c>
      <c r="CM3" s="453" t="str">
        <f>IF('3_Data_format'!CM3="","",'3_Data_format'!CM3)</f>
        <v>ID cooling network</v>
      </c>
      <c r="CN3" s="453" t="str">
        <f>IF('3_Data_format'!CN3="","",'3_Data_format'!CN3)</f>
        <v>District cooling network</v>
      </c>
      <c r="CO3" s="453" t="str">
        <f>IF('3_Data_format'!CO3="","",'3_Data_format'!CO3)</f>
        <v>Emission factor cooling network</v>
      </c>
      <c r="CP3" s="454" t="str">
        <f>IF('3_Data_format'!CP3="","",'3_Data_format'!CP3)</f>
        <v>Electricity consumption (kWh/m²·yr)</v>
      </c>
      <c r="CQ3" s="453" t="str">
        <f>IF('3_Data_format'!CQ3="","",'3_Data_format'!CQ3)</f>
        <v>Final energy LHV (kWh/yr)</v>
      </c>
      <c r="CR3" s="453" t="str">
        <f>IF('3_Data_format'!CR3="","",'3_Data_format'!CR3)</f>
        <v>Final energy LHV (kWh/m²·yr)</v>
      </c>
      <c r="CS3" s="453" t="str">
        <f>IF('3_Data_format'!CS3="","",'3_Data_format'!CS3)</f>
        <v>Final energy LHV N-1 (kWh/m²·yr)</v>
      </c>
      <c r="CT3" s="453" t="str">
        <f>IF('3_Data_format'!CT3="","",'3_Data_format'!CT3)</f>
        <v>Weather-adjusted final energy LHV (kWh/yr)</v>
      </c>
      <c r="CU3" s="453" t="str">
        <f>IF('3_Data_format'!CU3="","",'3_Data_format'!CU3)</f>
        <v>Weather-adjusted final energy LHV (kWh/m²·yr)</v>
      </c>
      <c r="CV3" s="453" t="str">
        <f>IF('3_Data_format'!CV3="","",'3_Data_format'!CV3)</f>
        <v>Primary energy (kWh/yr)</v>
      </c>
      <c r="CW3" s="453" t="str">
        <f>IF('3_Data_format'!CW3="","",'3_Data_format'!CW3)</f>
        <v>Primary energy (kWh/m²·yr)</v>
      </c>
      <c r="CX3" s="453" t="str">
        <f>IF('3_Data_format'!CX3="","",'3_Data_format'!CX3)</f>
        <v>GHG emissions (kgCO2eq/yr)</v>
      </c>
      <c r="CY3" s="454" t="str">
        <f>IF('3_Data_format'!CY3="","",'3_Data_format'!CY3)</f>
        <v>GHG emissions (kgCO2eq/m²·yr)</v>
      </c>
      <c r="CZ3" s="453" t="str">
        <f>IF('3_Data_format'!CZ3="","",'3_Data_format'!CZ3)</f>
        <v>E - Score N-1</v>
      </c>
      <c r="DA3" s="453" t="str">
        <f>IF('3_Data_format'!DA3="","",'3_Data_format'!DA3)</f>
        <v>E - Score (/7)</v>
      </c>
      <c r="DB3" s="454" t="str">
        <f>IF('3_Data_format'!DB3="","",'3_Data_format'!DB3)</f>
        <v>E - Message</v>
      </c>
      <c r="DC3" s="458" t="str">
        <f>IF('3_Data_format'!DC3="","",'3_Data_format'!DC3)</f>
        <v>Cutoff - Energy</v>
      </c>
      <c r="DD3" s="459" t="str">
        <f>IF('3_Data_format'!DD3="","",'3_Data_format'!DD3)</f>
        <v>Water data available - From</v>
      </c>
      <c r="DE3" s="85" t="str">
        <f>IF('3_Data_format'!DE3="","",'3_Data_format'!DE3)</f>
        <v>Water data available - To</v>
      </c>
      <c r="DF3" s="460" t="str">
        <f>IF('3_Data_format'!DF3="","",'3_Data_format'!DF3)</f>
        <v>Scope of reporting - Water</v>
      </c>
      <c r="DG3" s="85" t="str">
        <f>IF('3_Data_format'!DG3="","",'3_Data_format'!DG3)</f>
        <v>Reporting area - Water</v>
      </c>
      <c r="DH3" s="218" t="str">
        <f>IF('3_Data_format'!DH3="","",'3_Data_format'!DH3)</f>
        <v>Data source - Water</v>
      </c>
      <c r="DI3" s="386" t="str">
        <f>IF('3_Data_format'!DI3="","",'3_Data_format'!DI3)</f>
        <v>Water data complete</v>
      </c>
      <c r="DJ3" s="460" t="str">
        <f>IF('3_Data_format'!DJ3="","",'3_Data_format'!DJ3)</f>
        <v>Water consumption</v>
      </c>
      <c r="DK3" s="218" t="str">
        <f>IF('3_Data_format'!DK3="","",'3_Data_format'!DK3)</f>
        <v>Parking water consumption</v>
      </c>
      <c r="DL3" s="85" t="str">
        <f>IF('3_Data_format'!DL3="","",'3_Data_format'!DL3)</f>
        <v>Water sub-metering by area or use</v>
      </c>
      <c r="DM3" s="85" t="str">
        <f>IF('3_Data_format'!DM3="","",'3_Data_format'!DM3)</f>
        <v>Leak detection system</v>
      </c>
      <c r="DN3" s="85" t="str">
        <f>IF('3_Data_format'!DN3="","",'3_Data_format'!DN3)</f>
        <v>Rainwater collection</v>
      </c>
      <c r="DO3" s="85" t="str">
        <f>IF('3_Data_format'!DO3="","",'3_Data_format'!DO3)</f>
        <v>Volume of rainwater collected</v>
      </c>
      <c r="DP3" s="85" t="str">
        <f>IF('3_Data_format'!DP3="","",'3_Data_format'!DP3)</f>
        <v>Pretreatment of waste water on site</v>
      </c>
      <c r="DQ3" s="85" t="str">
        <f>IF('3_Data_format'!DQ3="","",'3_Data_format'!DQ3)</f>
        <v>Type of pretreatment of waste water</v>
      </c>
      <c r="DR3" s="218" t="str">
        <f>IF('3_Data_format'!DR3="","",'3_Data_format'!DR3)</f>
        <v>Volume of waste water pretreated</v>
      </c>
      <c r="DS3" s="453" t="str">
        <f>IF('3_Data_format'!DS3="","",'3_Data_format'!DS3)</f>
        <v>Water (m3/yr)</v>
      </c>
      <c r="DT3" s="457" t="str">
        <f>IF('3_Data_format'!DT3="","",'3_Data_format'!DT3)</f>
        <v>Water (m3/m²·yr)</v>
      </c>
      <c r="DU3" s="454" t="str">
        <f>IF('3_Data_format'!DU3="","",'3_Data_format'!DU3)</f>
        <v>Water N-1 (m3/m²·yr)</v>
      </c>
      <c r="DV3" s="454" t="str">
        <f>IF('3_Data_format'!DV3="","",'3_Data_format'!DV3)</f>
        <v>W - Score N-1</v>
      </c>
      <c r="DW3" s="453" t="str">
        <f>IF('3_Data_format'!DW3="","",'3_Data_format'!DW3)</f>
        <v>W - Score (/7)</v>
      </c>
      <c r="DX3" s="461" t="str">
        <f>IF('3_Data_format'!DX3="","",'3_Data_format'!DX3)</f>
        <v>W - Message</v>
      </c>
      <c r="DY3" s="458" t="str">
        <f>IF('3_Data_format'!DY3="","",'3_Data_format'!DY3)</f>
        <v>Cutoff - Water</v>
      </c>
      <c r="DZ3" s="462" t="str">
        <f>IF('3_Data_format'!DZ3="","",'3_Data_format'!DZ3)</f>
        <v>Waste data available - From</v>
      </c>
      <c r="EA3" s="87" t="str">
        <f>IF('3_Data_format'!EA3="","",'3_Data_format'!EA3)</f>
        <v>Waste data available - To</v>
      </c>
      <c r="EB3" s="463" t="str">
        <f>IF('3_Data_format'!EB3="","",'3_Data_format'!EB3)</f>
        <v>Scope of reporting - Waste</v>
      </c>
      <c r="EC3" s="87" t="str">
        <f>IF('3_Data_format'!EC3="","",'3_Data_format'!EC3)</f>
        <v>Reporting area - Waste</v>
      </c>
      <c r="ED3" s="149" t="str">
        <f>IF('3_Data_format'!ED3="","",'3_Data_format'!ED3)</f>
        <v>Data source - Waste</v>
      </c>
      <c r="EE3" s="87" t="str">
        <f>IF('3_Data_format'!EE3="","",'3_Data_format'!EE3)</f>
        <v>Waste data complete</v>
      </c>
      <c r="EF3" s="87" t="str">
        <f>IF('3_Data_format'!EF3="","",'3_Data_format'!EF3)</f>
        <v>Waste generation</v>
      </c>
      <c r="EG3" s="87" t="str">
        <f>IF('3_Data_format'!EG3="","",'3_Data_format'!EG3)</f>
        <v>Waste reclamation/recycling rate</v>
      </c>
      <c r="EH3" s="87" t="str">
        <f>IF('3_Data_format'!EH3="","",'3_Data_format'!EH3)</f>
        <v>Selective sorting</v>
      </c>
      <c r="EI3" s="149" t="str">
        <f>IF('3_Data_format'!EI3="","",'3_Data_format'!EI3)</f>
        <v>Presence of a trash compactor</v>
      </c>
      <c r="EJ3" s="453" t="str">
        <f>IF('3_Data_format'!EJ3="","",'3_Data_format'!EJ3)</f>
        <v>Waste (kg/yr)</v>
      </c>
      <c r="EK3" s="453" t="str">
        <f>IF('3_Data_format'!EK3="","",'3_Data_format'!EK3)</f>
        <v>Waste (kg/m²·yr)</v>
      </c>
      <c r="EL3" s="454" t="str">
        <f>IF('3_Data_format'!EL3="","",'3_Data_format'!EL3)</f>
        <v>Waste N-1 (kg/m²·yr)</v>
      </c>
      <c r="EM3" s="453" t="str">
        <f>IF('3_Data_format'!EM3="","",'3_Data_format'!EM3)</f>
        <v>D - Score N-1</v>
      </c>
      <c r="EN3" s="457" t="str">
        <f>IF('3_Data_format'!EN3="","",'3_Data_format'!EN3)</f>
        <v>D - Score (/7)</v>
      </c>
      <c r="EO3" s="457" t="str">
        <f>IF('3_Data_format'!EO3="","",'3_Data_format'!EO3)</f>
        <v>D - Message</v>
      </c>
      <c r="EP3" s="461" t="str">
        <f>IF('3_Data_format'!EP3="","",'3_Data_format'!EP3)</f>
        <v>Cutoff - Waste</v>
      </c>
      <c r="EQ3" s="464" t="str">
        <f>IF('3_Data_format'!EQ3="","",'3_Data_format'!EQ3)</f>
        <v>Comments</v>
      </c>
      <c r="ER3" s="465" t="str">
        <f>IF('3_Data_format'!ER3="","",'3_Data_format'!ER3)</f>
        <v>Comments post-process</v>
      </c>
    </row>
    <row r="4" spans="1:148" s="398" customFormat="1" ht="40.25" customHeight="1" x14ac:dyDescent="0.45">
      <c r="A4" s="466" t="str">
        <f>IF('3_Data_format'!A4="","",'3_Data_format'!A4)</f>
        <v>Code du bâtiment - OID</v>
      </c>
      <c r="B4" s="466" t="str">
        <f>IF('3_Data_format'!B4="","",'3_Data_format'!B4)</f>
        <v>Identifiant RNB</v>
      </c>
      <c r="C4" s="466" t="str">
        <f>IF('3_Data_format'!C4="","",'3_Data_format'!C4)</f>
        <v>Année de reporting</v>
      </c>
      <c r="D4" s="467" t="str">
        <f>IF('3_Data_format'!D4="","",'3_Data_format'!D4)</f>
        <v>Nom du bâtiment</v>
      </c>
      <c r="E4" s="61" t="str">
        <f>IF('3_Data_format'!E4="","",'3_Data_format'!E4)</f>
        <v>Code du bâtiment - Membre</v>
      </c>
      <c r="F4" s="104" t="str">
        <f>IF('3_Data_format'!F4="","",'3_Data_format'!F4)</f>
        <v>Site ou bâtiment</v>
      </c>
      <c r="G4" s="61" t="str">
        <f>IF('3_Data_format'!G4="","",'3_Data_format'!G4)</f>
        <v>Typologie de bâtiment</v>
      </c>
      <c r="H4" s="61" t="str">
        <f>IF('3_Data_format'!H4="","",'3_Data_format'!H4)</f>
        <v>Typologie de bâtiment - Membre</v>
      </c>
      <c r="I4" s="61" t="str">
        <f>IF('3_Data_format'!I4="","",'3_Data_format'!I4)</f>
        <v>Stade du cycle de vie</v>
      </c>
      <c r="J4" s="104" t="str">
        <f>IF('3_Data_format'!J4="","",'3_Data_format'!J4)</f>
        <v>Pays ou territoire</v>
      </c>
      <c r="K4" s="61" t="str">
        <f>IF('3_Data_format'!K4="","",'3_Data_format'!K4)</f>
        <v>Ville</v>
      </c>
      <c r="L4" s="133" t="str">
        <f>IF('3_Data_format'!L4="","",'3_Data_format'!L4)</f>
        <v>Code postal</v>
      </c>
      <c r="M4" s="61" t="str">
        <f>IF('3_Data_format'!M4="","",'3_Data_format'!M4)</f>
        <v>Rue</v>
      </c>
      <c r="N4" s="104" t="str">
        <f>IF('3_Data_format'!N4="","",'3_Data_format'!N4)</f>
        <v>Numéro</v>
      </c>
      <c r="O4" s="468" t="str">
        <f>IF('3_Data_format'!O4="","",'3_Data_format'!O4)</f>
        <v>Latitude</v>
      </c>
      <c r="P4" s="468" t="str">
        <f>IF('3_Data_format'!P4="","",'3_Data_format'!P4)</f>
        <v>Longitude</v>
      </c>
      <c r="Q4" s="469" t="str">
        <f>IF('3_Data_format'!Q4="","",'3_Data_format'!Q4)</f>
        <v>Code commune INSEE</v>
      </c>
      <c r="R4" s="470" t="str">
        <f>IF('3_Data_format'!R4="","",'3_Data_format'!R4)</f>
        <v>Zone climatique</v>
      </c>
      <c r="S4" s="471" t="str">
        <f>IF('3_Data_format'!S4="","",'3_Data_format'!S4)</f>
        <v>Surface de plancher</v>
      </c>
      <c r="T4" s="64" t="str">
        <f>IF('3_Data_format'!T4="","",'3_Data_format'!T4)</f>
        <v>Surface habitable (résidentiel)</v>
      </c>
      <c r="U4" s="64" t="str">
        <f>IF('3_Data_format'!U4="","",'3_Data_format'!U4)</f>
        <v>Surface commerciale utile (commerces)</v>
      </c>
      <c r="V4" s="64" t="str">
        <f>IF('3_Data_format'!V4="","",'3_Data_format'!V4)</f>
        <v>Surface de parking</v>
      </c>
      <c r="W4" s="471" t="str">
        <f>IF('3_Data_format'!W4="","",'3_Data_format'!W4)</f>
        <v>Hauteur de l'entrepôt (logistique)</v>
      </c>
      <c r="X4" s="64" t="str">
        <f>IF('3_Data_format'!X4="","",'3_Data_format'!X4)</f>
        <v>Nombres de niveaux hors sous-sol</v>
      </c>
      <c r="Y4" s="64" t="str">
        <f>IF('3_Data_format'!Y4="","",'3_Data_format'!Y4)</f>
        <v>Immeuble de grande hauteur (IGH)</v>
      </c>
      <c r="Z4" s="471" t="str">
        <f>IF('3_Data_format'!Z4="","",'3_Data_format'!Z4)</f>
        <v>Année de construction</v>
      </c>
      <c r="AA4" s="64" t="str">
        <f>IF('3_Data_format'!AA4="","",'3_Data_format'!AA4)</f>
        <v>Réglementation thermique</v>
      </c>
      <c r="AB4" s="64" t="str">
        <f>IF('3_Data_format'!AB4="","",'3_Data_format'!AB4)</f>
        <v>Année de dernière rénovation lourde</v>
      </c>
      <c r="AC4" s="472" t="str">
        <f>IF('3_Data_format'!AC4="","",'3_Data_format'!AC4)</f>
        <v>Bâtiment de type haussmannien</v>
      </c>
      <c r="AD4" s="472" t="str">
        <f>IF('3_Data_format'!AD4="","",'3_Data_format'!AD4)</f>
        <v>Classement au patrimoine</v>
      </c>
      <c r="AE4" s="66" t="str">
        <f>IF('3_Data_format'!AE4="","",'3_Data_format'!AE4)</f>
        <v>Statut des occupants</v>
      </c>
      <c r="AF4" s="69" t="str">
        <f>IF('3_Data_format'!AF4="","",'3_Data_format'!AF4)</f>
        <v>Nombre de lots</v>
      </c>
      <c r="AG4" s="69" t="str">
        <f>IF('3_Data_format'!AG4="","",'3_Data_format'!AG4)</f>
        <v>Propriétaire principal</v>
      </c>
      <c r="AH4" s="69" t="str">
        <f>IF('3_Data_format'!AH4="","",'3_Data_format'!AH4)</f>
        <v>Locataire principal</v>
      </c>
      <c r="AI4" s="69" t="str">
        <f>IF('3_Data_format'!AI4="","",'3_Data_format'!AI4)</f>
        <v>Valeur de l'actif</v>
      </c>
      <c r="AJ4" s="69" t="str">
        <f>IF('3_Data_format'!AJ4="","",'3_Data_format'!AJ4)</f>
        <v>Taux de vacance</v>
      </c>
      <c r="AK4" s="69" t="str">
        <f>IF('3_Data_format'!AK4="","",'3_Data_format'!AK4)</f>
        <v>Amplitude horaire annuelle (h ouvrées/an)</v>
      </c>
      <c r="AL4" s="69" t="str">
        <f>IF('3_Data_format'!AL4="","",'3_Data_format'!AL4)</f>
        <v>Nb d'occupants dans le bâtiment</v>
      </c>
      <c r="AM4" s="473" t="str">
        <f>IF('3_Data_format'!AM4="","",'3_Data_format'!AM4)</f>
        <v>Nb de clés (hébergement) ou de chambres (actif santé)</v>
      </c>
      <c r="AN4" s="254" t="str">
        <f>IF('3_Data_format'!AN4="","",'3_Data_format'!AN4)</f>
        <v>Installations informatiques lourdes</v>
      </c>
      <c r="AO4" s="72" t="str">
        <f>IF('3_Data_format'!AO4="","",'3_Data_format'!AO4)</f>
        <v>Présence d'un parking</v>
      </c>
      <c r="AP4" s="72" t="str">
        <f>IF('3_Data_format'!AP4="","",'3_Data_format'!AP4)</f>
        <v>Présence d'un restaurant ou commerce alimentaire</v>
      </c>
      <c r="AQ4" s="72" t="str">
        <f>IF('3_Data_format'!AQ4="","",'3_Data_format'!AQ4)</f>
        <v>Présence d'une salle de sport</v>
      </c>
      <c r="AR4" s="72" t="str">
        <f>IF('3_Data_format'!AR4="","",'3_Data_format'!AR4)</f>
        <v>Présence d'une blanchisserie</v>
      </c>
      <c r="AS4" s="72" t="str">
        <f>IF('3_Data_format'!AS4="","",'3_Data_format'!AS4)</f>
        <v>Présence de salles de marché ou studios d'enregistrement</v>
      </c>
      <c r="AT4" s="281" t="str">
        <f>IF('3_Data_format'!AT4="","",'3_Data_format'!AT4)</f>
        <v>Présence d'une tour aéroréfrigérante</v>
      </c>
      <c r="AU4" s="281" t="str">
        <f>IF('3_Data_format'!AU4="","",'3_Data_format'!AU4)</f>
        <v>Présence de douches sur site</v>
      </c>
      <c r="AV4" s="76" t="str">
        <f>IF('3_Data_format'!AV4="","",'3_Data_format'!AV4)</f>
        <v>Certification 1</v>
      </c>
      <c r="AW4" s="77" t="str">
        <f>IF('3_Data_format'!AW4="","",'3_Data_format'!AW4)</f>
        <v>Certification 2</v>
      </c>
      <c r="AX4" s="77" t="str">
        <f>IF('3_Data_format'!AX4="","",'3_Data_format'!AX4)</f>
        <v>Certification 3</v>
      </c>
      <c r="AY4" s="77" t="str">
        <f>IF('3_Data_format'!AY4="","",'3_Data_format'!AY4)</f>
        <v>Certification 4</v>
      </c>
      <c r="AZ4" s="77" t="str">
        <f>IF('3_Data_format'!AZ4="","",'3_Data_format'!AZ4)</f>
        <v>Certification 5</v>
      </c>
      <c r="BA4" s="77" t="str">
        <f>IF('3_Data_format'!BA4="","",'3_Data_format'!BA4)</f>
        <v>Autre certification</v>
      </c>
      <c r="BB4" s="77" t="str">
        <f>IF('3_Data_format'!BB4="","",'3_Data_format'!BB4)</f>
        <v>Etiquette DPE énergie</v>
      </c>
      <c r="BC4" s="474" t="str">
        <f>IF('3_Data_format'!BC4="","",'3_Data_format'!BC4)</f>
        <v>Année réalisation DPE</v>
      </c>
      <c r="BD4" s="475" t="str">
        <f>IF('3_Data_format'!BD4="","",'3_Data_format'!BD4)</f>
        <v>SPO - Score N-1</v>
      </c>
      <c r="BE4" s="469" t="str">
        <f>IF('3_Data_format'!BE4="","",'3_Data_format'!BE4)</f>
        <v>SPO - Score (/6)</v>
      </c>
      <c r="BF4" s="476" t="str">
        <f>IF('3_Data_format'!BF4="","",'3_Data_format'!BF4)</f>
        <v>SPO - Message</v>
      </c>
      <c r="BG4" s="477" t="str">
        <f>IF('3_Data_format'!BG4="","",'3_Data_format'!BG4)</f>
        <v>Données énergie disponibles - Du</v>
      </c>
      <c r="BH4" s="83" t="str">
        <f>IF('3_Data_format'!BH4="","",'3_Data_format'!BH4)</f>
        <v>Données énergie disponibles - Au</v>
      </c>
      <c r="BI4" s="83" t="str">
        <f>IF('3_Data_format'!BI4="","",'3_Data_format'!BI4)</f>
        <v>Périmètre de reporting - Energie</v>
      </c>
      <c r="BJ4" s="83" t="str">
        <f>IF('3_Data_format'!BJ4="","",'3_Data_format'!BJ4)</f>
        <v>Surface de reporting - Energie</v>
      </c>
      <c r="BK4" s="113" t="str">
        <f>IF('3_Data_format'!BK4="","",'3_Data_format'!BK4)</f>
        <v>Source des données - Energie</v>
      </c>
      <c r="BL4" s="83" t="str">
        <f>IF('3_Data_format'!BL4="","",'3_Data_format'!BL4)</f>
        <v>Surface chauffée</v>
      </c>
      <c r="BM4" s="83" t="str">
        <f>IF('3_Data_format'!BM4="","",'3_Data_format'!BM4)</f>
        <v>Principale énergie utilisée pour le chauffage</v>
      </c>
      <c r="BN4" s="478" t="str">
        <f>IF('3_Data_format'!BN4="","",'3_Data_format'!BN4)</f>
        <v>Type de système de chauffage</v>
      </c>
      <c r="BO4" s="83" t="str">
        <f>IF('3_Data_format'!BO4="","",'3_Data_format'!BO4)</f>
        <v>Surface refroidie</v>
      </c>
      <c r="BP4" s="83" t="str">
        <f>IF('3_Data_format'!BP4="","",'3_Data_format'!BP4)</f>
        <v>Usage d'énergie frigorifique</v>
      </c>
      <c r="BQ4" s="83" t="str">
        <f>IF('3_Data_format'!BQ4="","",'3_Data_format'!BQ4)</f>
        <v>Type de système de refroidissement</v>
      </c>
      <c r="BR4" s="113" t="str">
        <f>IF('3_Data_format'!BR4="","",'3_Data_format'!BR4)</f>
        <v>Puissance nominale utile des sytèmes CVC</v>
      </c>
      <c r="BS4" s="83" t="str">
        <f>IF('3_Data_format'!BS4="","",'3_Data_format'!BS4)</f>
        <v>Données énergétiques complètes</v>
      </c>
      <c r="BT4" s="478" t="str">
        <f>IF('3_Data_format'!BT4="","",'3_Data_format'!BT4)</f>
        <v>Consommation d'électricité</v>
      </c>
      <c r="BU4" s="83" t="str">
        <f>IF('3_Data_format'!BU4="","",'3_Data_format'!BU4)</f>
        <v>Consommation de gaz naturel (PCS)</v>
      </c>
      <c r="BV4" s="83" t="str">
        <f>IF('3_Data_format'!BV4="","",'3_Data_format'!BV4)</f>
        <v>Consommation de propane</v>
      </c>
      <c r="BW4" s="83" t="str">
        <f>IF('3_Data_format'!BW4="","",'3_Data_format'!BW4)</f>
        <v>Consommation de biométhane</v>
      </c>
      <c r="BX4" s="83" t="str">
        <f>IF('3_Data_format'!BX4="","",'3_Data_format'!BX4)</f>
        <v>Consommation de fioul</v>
      </c>
      <c r="BY4" s="83" t="str">
        <f>IF('3_Data_format'!BY4="","",'3_Data_format'!BY4)</f>
        <v>Consommation de chauffage urbain</v>
      </c>
      <c r="BZ4" s="83" t="str">
        <f>IF('3_Data_format'!BZ4="","",'3_Data_format'!BZ4)</f>
        <v>Consommation de froid urbain</v>
      </c>
      <c r="CA4" s="83" t="str">
        <f>IF('3_Data_format'!CA4="","",'3_Data_format'!CA4)</f>
        <v>Consommation de bois</v>
      </c>
      <c r="CB4" s="113" t="str">
        <f>IF('3_Data_format'!CB4="","",'3_Data_format'!CB4)</f>
        <v>Consommation d'électricité des parkings</v>
      </c>
      <c r="CC4" s="83" t="str">
        <f>IF('3_Data_format'!CC4="","",'3_Data_format'!CC4)</f>
        <v>Système d'automatisation et de contrôle des bâtiments (BACS)</v>
      </c>
      <c r="CD4" s="83" t="str">
        <f>IF('3_Data_format'!CD4="","",'3_Data_format'!CD4)</f>
        <v>Relevés automatiques des compteurs</v>
      </c>
      <c r="CE4" s="83" t="str">
        <f>IF('3_Data_format'!CE4="","",'3_Data_format'!CE4)</f>
        <v>Mise en place d'un sous-comptage</v>
      </c>
      <c r="CF4" s="83" t="str">
        <f>IF('3_Data_format'!CF4="","",'3_Data_format'!CF4)</f>
        <v>Installation de capteurs de présence</v>
      </c>
      <c r="CG4" s="83" t="str">
        <f>IF('3_Data_format'!CG4="","",'3_Data_format'!CG4)</f>
        <v>Installation d'énergie renouvelable sur site</v>
      </c>
      <c r="CH4" s="83" t="str">
        <f>IF('3_Data_format'!CH4="","",'3_Data_format'!CH4)</f>
        <v>Intervention sur des éléments d'enveloppe du bâtiment</v>
      </c>
      <c r="CI4" s="563" t="str">
        <f>IF('3_Data_format'!CI4="","",'3_Data_format'!CI4)</f>
        <v>Année du dernier audit énergétique</v>
      </c>
      <c r="CJ4" s="469" t="str">
        <f>IF('3_Data_format'!CJ4="","",'3_Data_format'!CJ4)</f>
        <v>ID réseau chaud</v>
      </c>
      <c r="CK4" s="468" t="str">
        <f>IF('3_Data_format'!CK4="","",'3_Data_format'!CK4)</f>
        <v>Nom du réseau chaud</v>
      </c>
      <c r="CL4" s="468" t="str">
        <f>IF('3_Data_format'!CL4="","",'3_Data_format'!CL4)</f>
        <v>Facteur émission réseau chaud</v>
      </c>
      <c r="CM4" s="469" t="str">
        <f>IF('3_Data_format'!CM4="","",'3_Data_format'!CM4)</f>
        <v>ID réseau froid</v>
      </c>
      <c r="CN4" s="469" t="str">
        <f>IF('3_Data_format'!CN4="","",'3_Data_format'!CN4)</f>
        <v>Nom du réseau froid</v>
      </c>
      <c r="CO4" s="469" t="str">
        <f>IF('3_Data_format'!CO4="","",'3_Data_format'!CO4)</f>
        <v>Facteur émission réseau froid</v>
      </c>
      <c r="CP4" s="476" t="str">
        <f>IF('3_Data_format'!CP4="","",'3_Data_format'!CP4)</f>
        <v>Consommation électrique (kWh/m²·an)</v>
      </c>
      <c r="CQ4" s="469" t="str">
        <f>IF('3_Data_format'!CQ4="","",'3_Data_format'!CQ4)</f>
        <v>Energie finale PCI (kWh/an)</v>
      </c>
      <c r="CR4" s="469" t="str">
        <f>IF('3_Data_format'!CR4="","",'3_Data_format'!CR4)</f>
        <v>Energie finale PCI (kWh/m²·an)</v>
      </c>
      <c r="CS4" s="469" t="str">
        <f>IF('3_Data_format'!CS4="","",'3_Data_format'!CS4)</f>
        <v>Energie finale PCI N-1 (kWh/m²·an)</v>
      </c>
      <c r="CT4" s="469" t="str">
        <f>IF('3_Data_format'!CT4="","",'3_Data_format'!CT4)</f>
        <v>Energie finale PCI ajustée du climat (kWh/an)</v>
      </c>
      <c r="CU4" s="469" t="str">
        <f>IF('3_Data_format'!CU4="","",'3_Data_format'!CU4)</f>
        <v>Energie finale PCI ajustée du climat (kWh/m²·an)</v>
      </c>
      <c r="CV4" s="469" t="str">
        <f>IF('3_Data_format'!CV4="","",'3_Data_format'!CV4)</f>
        <v>Energie primaire (kWh/an)</v>
      </c>
      <c r="CW4" s="469" t="str">
        <f>IF('3_Data_format'!CW4="","",'3_Data_format'!CW4)</f>
        <v>Energie primaire (kWh/m²·an)</v>
      </c>
      <c r="CX4" s="469" t="str">
        <f>IF('3_Data_format'!CX4="","",'3_Data_format'!CX4)</f>
        <v>Emissions GES (kgCO2eq/an)</v>
      </c>
      <c r="CY4" s="476" t="str">
        <f>IF('3_Data_format'!CY4="","",'3_Data_format'!CY4)</f>
        <v>Emissions GES (kgCO2eq/m²·an)</v>
      </c>
      <c r="CZ4" s="469" t="str">
        <f>IF('3_Data_format'!CZ4="","",'3_Data_format'!CZ4)</f>
        <v>E - Score N-1</v>
      </c>
      <c r="DA4" s="469" t="str">
        <f>IF('3_Data_format'!DA4="","",'3_Data_format'!DA4)</f>
        <v>E - Score (/7)</v>
      </c>
      <c r="DB4" s="476" t="str">
        <f>IF('3_Data_format'!DB4="","",'3_Data_format'!DB4)</f>
        <v>E - Message</v>
      </c>
      <c r="DC4" s="470" t="str">
        <f>IF('3_Data_format'!DC4="","",'3_Data_format'!DC4)</f>
        <v>Cutoff - Energy</v>
      </c>
      <c r="DD4" s="479" t="str">
        <f>IF('3_Data_format'!DD4="","",'3_Data_format'!DD4)</f>
        <v>Données eau disponibles - Du</v>
      </c>
      <c r="DE4" s="86" t="str">
        <f>IF('3_Data_format'!DE4="","",'3_Data_format'!DE4)</f>
        <v>Données eau disponibles - Au</v>
      </c>
      <c r="DF4" s="480" t="str">
        <f>IF('3_Data_format'!DF4="","",'3_Data_format'!DF4)</f>
        <v>Périmètre de reporting - Eau</v>
      </c>
      <c r="DG4" s="86" t="str">
        <f>IF('3_Data_format'!DG4="","",'3_Data_format'!DG4)</f>
        <v>Surface de reporting - Eau</v>
      </c>
      <c r="DH4" s="219" t="str">
        <f>IF('3_Data_format'!DH4="","",'3_Data_format'!DH4)</f>
        <v>Source des données - Eau</v>
      </c>
      <c r="DI4" s="86" t="str">
        <f>IF('3_Data_format'!DI4="","",'3_Data_format'!DI4)</f>
        <v>Données eau complètes</v>
      </c>
      <c r="DJ4" s="480" t="str">
        <f>IF('3_Data_format'!DJ4="","",'3_Data_format'!DJ4)</f>
        <v>Consommation totale d'eau</v>
      </c>
      <c r="DK4" s="219" t="str">
        <f>IF('3_Data_format'!DK4="","",'3_Data_format'!DK4)</f>
        <v>Consommation d'eau des parkings</v>
      </c>
      <c r="DL4" s="86" t="str">
        <f>IF('3_Data_format'!DL4="","",'3_Data_format'!DL4)</f>
        <v>Sous-comptage d'eau par zone ou usage</v>
      </c>
      <c r="DM4" s="86" t="str">
        <f>IF('3_Data_format'!DM4="","",'3_Data_format'!DM4)</f>
        <v>Système de détection des fuites</v>
      </c>
      <c r="DN4" s="86" t="str">
        <f>IF('3_Data_format'!DN4="","",'3_Data_format'!DN4)</f>
        <v>Récuperation des eaux de pluie</v>
      </c>
      <c r="DO4" s="86" t="str">
        <f>IF('3_Data_format'!DO4="","",'3_Data_format'!DO4)</f>
        <v>Volume d'eau de pluie collectée</v>
      </c>
      <c r="DP4" s="86" t="str">
        <f>IF('3_Data_format'!DP4="","",'3_Data_format'!DP4)</f>
        <v>Prétraitement des eaux usées sur site</v>
      </c>
      <c r="DQ4" s="86" t="str">
        <f>IF('3_Data_format'!DQ4="","",'3_Data_format'!DQ4)</f>
        <v>Type de prétraitement des eaux usées</v>
      </c>
      <c r="DR4" s="219" t="str">
        <f>IF('3_Data_format'!DR4="","",'3_Data_format'!DR4)</f>
        <v>Volume d'eaux usées traitées</v>
      </c>
      <c r="DS4" s="469" t="str">
        <f>IF('3_Data_format'!DS4="","",'3_Data_format'!DS4)</f>
        <v>Eau (m3/an)</v>
      </c>
      <c r="DT4" s="468" t="str">
        <f>IF('3_Data_format'!DT4="","",'3_Data_format'!DT4)</f>
        <v>Eau (m3/m²·an)</v>
      </c>
      <c r="DU4" s="476" t="str">
        <f>IF('3_Data_format'!DU4="","",'3_Data_format'!DU4)</f>
        <v>Eau N-1 (m3/m²·an)</v>
      </c>
      <c r="DV4" s="476" t="str">
        <f>IF('3_Data_format'!DV4="","",'3_Data_format'!DV4)</f>
        <v>W - Score N-1</v>
      </c>
      <c r="DW4" s="469" t="str">
        <f>IF('3_Data_format'!DW4="","",'3_Data_format'!DW4)</f>
        <v>W - Score (/7)</v>
      </c>
      <c r="DX4" s="481" t="str">
        <f>IF('3_Data_format'!DX4="","",'3_Data_format'!DX4)</f>
        <v>W - Message</v>
      </c>
      <c r="DY4" s="470" t="str">
        <f>IF('3_Data_format'!DY4="","",'3_Data_format'!DY4)</f>
        <v>Cutoff - Eau</v>
      </c>
      <c r="DZ4" s="482" t="str">
        <f>IF('3_Data_format'!DZ4="","",'3_Data_format'!DZ4)</f>
        <v>Données déchets disponibles - Du</v>
      </c>
      <c r="EA4" s="88" t="str">
        <f>IF('3_Data_format'!EA4="","",'3_Data_format'!EA4)</f>
        <v>Données déchets disponibles - Au</v>
      </c>
      <c r="EB4" s="483" t="str">
        <f>IF('3_Data_format'!EB4="","",'3_Data_format'!EB4)</f>
        <v>Périmètre de reporting - Déchets</v>
      </c>
      <c r="EC4" s="88" t="str">
        <f>IF('3_Data_format'!EC4="","",'3_Data_format'!EC4)</f>
        <v>Surface de reporting - Déchets</v>
      </c>
      <c r="ED4" s="150" t="str">
        <f>IF('3_Data_format'!ED4="","",'3_Data_format'!ED4)</f>
        <v>Source des données - Déchets</v>
      </c>
      <c r="EE4" s="88" t="str">
        <f>IF('3_Data_format'!EE4="","",'3_Data_format'!EE4)</f>
        <v>Données déchets complètes</v>
      </c>
      <c r="EF4" s="88" t="str">
        <f>IF('3_Data_format'!EF4="","",'3_Data_format'!EF4)</f>
        <v>Production totale de déchets</v>
      </c>
      <c r="EG4" s="88" t="str">
        <f>IF('3_Data_format'!EG4="","",'3_Data_format'!EG4)</f>
        <v>Taux de valorisation des déchets</v>
      </c>
      <c r="EH4" s="88" t="str">
        <f>IF('3_Data_format'!EH4="","",'3_Data_format'!EH4)</f>
        <v>Pratique du tri sélectif sur site</v>
      </c>
      <c r="EI4" s="150" t="str">
        <f>IF('3_Data_format'!EI4="","",'3_Data_format'!EI4)</f>
        <v>Présence d'un compacteur ou broyeur</v>
      </c>
      <c r="EJ4" s="469" t="str">
        <f>IF('3_Data_format'!EJ4="","",'3_Data_format'!EJ4)</f>
        <v>Déchets (kg/an)</v>
      </c>
      <c r="EK4" s="469" t="str">
        <f>IF('3_Data_format'!EK4="","",'3_Data_format'!EK4)</f>
        <v>Déchets (kg/m²·an)</v>
      </c>
      <c r="EL4" s="476" t="str">
        <f>IF('3_Data_format'!EL4="","",'3_Data_format'!EL4)</f>
        <v>Déchets N-1 (kg/m²·an)</v>
      </c>
      <c r="EM4" s="469" t="str">
        <f>IF('3_Data_format'!EM4="","",'3_Data_format'!EM4)</f>
        <v>D - Score N-1</v>
      </c>
      <c r="EN4" s="468" t="str">
        <f>IF('3_Data_format'!EN4="","",'3_Data_format'!EN4)</f>
        <v>D - Score (/7)</v>
      </c>
      <c r="EO4" s="468" t="str">
        <f>IF('3_Data_format'!EO4="","",'3_Data_format'!EO4)</f>
        <v>D - Message</v>
      </c>
      <c r="EP4" s="481" t="str">
        <f>IF('3_Data_format'!EP4="","",'3_Data_format'!EP4)</f>
        <v>Cutoff - Déchets</v>
      </c>
      <c r="EQ4" s="484" t="str">
        <f>IF('3_Data_format'!EQ4="","",'3_Data_format'!EQ4)</f>
        <v>Commentaires</v>
      </c>
      <c r="ER4" s="485" t="str">
        <f>IF('3_Data_format'!ER4="","",'3_Data_format'!ER4)</f>
        <v>Commentaire post-traitement</v>
      </c>
    </row>
    <row r="5" spans="1:148" s="398" customFormat="1" ht="15" customHeight="1" x14ac:dyDescent="0.45">
      <c r="A5" s="466" t="str">
        <f>IF('3_Data_format'!A5="","",'3_Data_format'!A5)</f>
        <v>Text</v>
      </c>
      <c r="B5" s="466" t="str">
        <f>IF('3_Data_format'!B5="","",'3_Data_format'!B5)</f>
        <v>Text</v>
      </c>
      <c r="C5" s="466" t="str">
        <f>IF('3_Data_format'!C5="","",'3_Data_format'!C5)</f>
        <v>Year</v>
      </c>
      <c r="D5" s="467" t="str">
        <f>IF('3_Data_format'!D5="","",'3_Data_format'!D5)</f>
        <v>Text</v>
      </c>
      <c r="E5" s="61" t="str">
        <f>IF('3_Data_format'!E5="","",'3_Data_format'!E5)</f>
        <v>Text</v>
      </c>
      <c r="F5" s="104" t="str">
        <f>IF('3_Data_format'!F5="","",'3_Data_format'!F5)</f>
        <v>Drop-down list</v>
      </c>
      <c r="G5" s="61" t="str">
        <f>IF('3_Data_format'!G5="","",'3_Data_format'!G5)</f>
        <v>Drop-down list</v>
      </c>
      <c r="H5" s="61" t="str">
        <f>IF('3_Data_format'!H5="","",'3_Data_format'!H5)</f>
        <v>Text</v>
      </c>
      <c r="I5" s="61" t="str">
        <f>IF('3_Data_format'!I5="","",'3_Data_format'!I5)</f>
        <v>Drop-down list</v>
      </c>
      <c r="J5" s="104" t="str">
        <f>IF('3_Data_format'!J5="","",'3_Data_format'!J5)</f>
        <v>Drop-down list</v>
      </c>
      <c r="K5" s="61" t="str">
        <f>IF('3_Data_format'!K5="","",'3_Data_format'!K5)</f>
        <v>Text</v>
      </c>
      <c r="L5" s="133" t="str">
        <f>IF('3_Data_format'!L5="","",'3_Data_format'!L5)</f>
        <v>Text</v>
      </c>
      <c r="M5" s="61" t="str">
        <f>IF('3_Data_format'!M5="","",'3_Data_format'!M5)</f>
        <v>Text</v>
      </c>
      <c r="N5" s="104" t="str">
        <f>IF('3_Data_format'!N5="","",'3_Data_format'!N5)</f>
        <v>Text</v>
      </c>
      <c r="O5" s="468" t="str">
        <f>IF('3_Data_format'!O5="","",'3_Data_format'!O5)</f>
        <v>Text</v>
      </c>
      <c r="P5" s="468" t="str">
        <f>IF('3_Data_format'!P5="","",'3_Data_format'!P5)</f>
        <v>Text</v>
      </c>
      <c r="Q5" s="469" t="str">
        <f>IF('3_Data_format'!Q5="","",'3_Data_format'!Q5)</f>
        <v>Text</v>
      </c>
      <c r="R5" s="470" t="str">
        <f>IF('3_Data_format'!R5="","",'3_Data_format'!R5)</f>
        <v>Text</v>
      </c>
      <c r="S5" s="471" t="str">
        <f>IF('3_Data_format'!S5="","",'3_Data_format'!S5)</f>
        <v>m²</v>
      </c>
      <c r="T5" s="64" t="str">
        <f>IF('3_Data_format'!T5="","",'3_Data_format'!T5)</f>
        <v>m²</v>
      </c>
      <c r="U5" s="64" t="str">
        <f>IF('3_Data_format'!U5="","",'3_Data_format'!U5)</f>
        <v>m²</v>
      </c>
      <c r="V5" s="64" t="str">
        <f>IF('3_Data_format'!V5="","",'3_Data_format'!V5)</f>
        <v>m²</v>
      </c>
      <c r="W5" s="471" t="str">
        <f>IF('3_Data_format'!W5="","",'3_Data_format'!W5)</f>
        <v>m</v>
      </c>
      <c r="X5" s="64" t="str">
        <f>IF('3_Data_format'!X5="","",'3_Data_format'!X5)</f>
        <v>Numeric</v>
      </c>
      <c r="Y5" s="64" t="str">
        <f>IF('3_Data_format'!Y5="","",'3_Data_format'!Y5)</f>
        <v>TRUE/FALSE</v>
      </c>
      <c r="Z5" s="471" t="str">
        <f>IF('3_Data_format'!Z5="","",'3_Data_format'!Z5)</f>
        <v>Year</v>
      </c>
      <c r="AA5" s="64" t="str">
        <f>IF('3_Data_format'!AA5="","",'3_Data_format'!AA5)</f>
        <v>Drop-down list</v>
      </c>
      <c r="AB5" s="64" t="str">
        <f>IF('3_Data_format'!AB5="","",'3_Data_format'!AB5)</f>
        <v>Year</v>
      </c>
      <c r="AC5" s="472" t="str">
        <f>IF('3_Data_format'!AC5="","",'3_Data_format'!AC5)</f>
        <v>TRUE/FALSE</v>
      </c>
      <c r="AD5" s="472" t="str">
        <f>IF('3_Data_format'!AD5="","",'3_Data_format'!AD5)</f>
        <v>TRUE/FALSE</v>
      </c>
      <c r="AE5" s="66" t="str">
        <f>IF('3_Data_format'!AE5="","",'3_Data_format'!AE5)</f>
        <v>Drop-down list</v>
      </c>
      <c r="AF5" s="69" t="str">
        <f>IF('3_Data_format'!AF5="","",'3_Data_format'!AF5)</f>
        <v>Numeric</v>
      </c>
      <c r="AG5" s="69" t="str">
        <f>IF('3_Data_format'!AG5="","",'3_Data_format'!AG5)</f>
        <v>Text</v>
      </c>
      <c r="AH5" s="70" t="str">
        <f>IF('3_Data_format'!AH5="","",'3_Data_format'!AH5)</f>
        <v>Text</v>
      </c>
      <c r="AI5" s="70" t="str">
        <f>IF('3_Data_format'!AI5="","",'3_Data_format'!AI5)</f>
        <v>euros</v>
      </c>
      <c r="AJ5" s="69" t="str">
        <f>IF('3_Data_format'!AJ5="","",'3_Data_format'!AJ5)</f>
        <v>0-100%</v>
      </c>
      <c r="AK5" s="69" t="str">
        <f>IF('3_Data_format'!AK5="","",'3_Data_format'!AK5)</f>
        <v>Numeric</v>
      </c>
      <c r="AL5" s="69" t="str">
        <f>IF('3_Data_format'!AL5="","",'3_Data_format'!AL5)</f>
        <v>Numeric</v>
      </c>
      <c r="AM5" s="473" t="str">
        <f>IF('3_Data_format'!AM5="","",'3_Data_format'!AM5)</f>
        <v>Numeric</v>
      </c>
      <c r="AN5" s="254" t="str">
        <f>IF('3_Data_format'!AN5="","",'3_Data_format'!AN5)</f>
        <v>Drop-down list</v>
      </c>
      <c r="AO5" s="72" t="str">
        <f>IF('3_Data_format'!AO5="","",'3_Data_format'!AO5)</f>
        <v>Drop-down list</v>
      </c>
      <c r="AP5" s="72" t="str">
        <f>IF('3_Data_format'!AP5="","",'3_Data_format'!AP5)</f>
        <v>Drop-down list</v>
      </c>
      <c r="AQ5" s="72" t="str">
        <f>IF('3_Data_format'!AQ5="","",'3_Data_format'!AQ5)</f>
        <v>Drop-down list</v>
      </c>
      <c r="AR5" s="72" t="str">
        <f>IF('3_Data_format'!AR5="","",'3_Data_format'!AR5)</f>
        <v>Drop-down list</v>
      </c>
      <c r="AS5" s="72" t="str">
        <f>IF('3_Data_format'!AS5="","",'3_Data_format'!AS5)</f>
        <v>Drop-down list</v>
      </c>
      <c r="AT5" s="281" t="str">
        <f>IF('3_Data_format'!AT5="","",'3_Data_format'!AT5)</f>
        <v>TRUE/FALSE</v>
      </c>
      <c r="AU5" s="281" t="str">
        <f>IF('3_Data_format'!AU5="","",'3_Data_format'!AU5)</f>
        <v>TRUE/FALSE</v>
      </c>
      <c r="AV5" s="76" t="str">
        <f>IF('3_Data_format'!AV5="","",'3_Data_format'!AV5)</f>
        <v>Drop-down list</v>
      </c>
      <c r="AW5" s="77" t="str">
        <f>IF('3_Data_format'!AW5="","",'3_Data_format'!AW5)</f>
        <v>Drop-down list</v>
      </c>
      <c r="AX5" s="77" t="str">
        <f>IF('3_Data_format'!AX5="","",'3_Data_format'!AX5)</f>
        <v>Drop-down list</v>
      </c>
      <c r="AY5" s="77" t="str">
        <f>IF('3_Data_format'!AY5="","",'3_Data_format'!AY5)</f>
        <v>Drop-down list</v>
      </c>
      <c r="AZ5" s="77" t="str">
        <f>IF('3_Data_format'!AZ5="","",'3_Data_format'!AZ5)</f>
        <v>Drop-down list</v>
      </c>
      <c r="BA5" s="77" t="str">
        <f>IF('3_Data_format'!BA5="","",'3_Data_format'!BA5)</f>
        <v>Text</v>
      </c>
      <c r="BB5" s="77" t="str">
        <f>IF('3_Data_format'!BB5="","",'3_Data_format'!BB5)</f>
        <v>Drop-down list</v>
      </c>
      <c r="BC5" s="474" t="str">
        <f>IF('3_Data_format'!BC5="","",'3_Data_format'!BC5)</f>
        <v>Year</v>
      </c>
      <c r="BD5" s="475" t="str">
        <f>IF('3_Data_format'!BD5="","",'3_Data_format'!BD5)</f>
        <v>Numeric</v>
      </c>
      <c r="BE5" s="469" t="str">
        <f>IF('3_Data_format'!BE5="","",'3_Data_format'!BE5)</f>
        <v>Numeric</v>
      </c>
      <c r="BF5" s="476" t="str">
        <f>IF('3_Data_format'!BF5="","",'3_Data_format'!BF5)</f>
        <v>Text</v>
      </c>
      <c r="BG5" s="477" t="str">
        <f>IF('3_Data_format'!BG5="","",'3_Data_format'!BG5)</f>
        <v>dd/mm/yyyy</v>
      </c>
      <c r="BH5" s="83" t="str">
        <f>IF('3_Data_format'!BH5="","",'3_Data_format'!BH5)</f>
        <v>dd/mm/yyyy</v>
      </c>
      <c r="BI5" s="83" t="str">
        <f>IF('3_Data_format'!BI5="","",'3_Data_format'!BI5)</f>
        <v>Drop-down list</v>
      </c>
      <c r="BJ5" s="83" t="str">
        <f>IF('3_Data_format'!BJ5="","",'3_Data_format'!BJ5)</f>
        <v>m²</v>
      </c>
      <c r="BK5" s="113" t="str">
        <f>IF('3_Data_format'!BK5="","",'3_Data_format'!BK5)</f>
        <v>Drop-down list</v>
      </c>
      <c r="BL5" s="83" t="str">
        <f>IF('3_Data_format'!BL5="","",'3_Data_format'!BL5)</f>
        <v>m²</v>
      </c>
      <c r="BM5" s="83" t="str">
        <f>IF('3_Data_format'!BM5="","",'3_Data_format'!BM5)</f>
        <v>Drop-down list</v>
      </c>
      <c r="BN5" s="478" t="str">
        <f>IF('3_Data_format'!BN5="","",'3_Data_format'!BN5)</f>
        <v>Drop-down list</v>
      </c>
      <c r="BO5" s="83" t="str">
        <f>IF('3_Data_format'!BO5="","",'3_Data_format'!BO5)</f>
        <v>m²</v>
      </c>
      <c r="BP5" s="83" t="str">
        <f>IF('3_Data_format'!BP5="","",'3_Data_format'!BP5)</f>
        <v>Drop-down list</v>
      </c>
      <c r="BQ5" s="83" t="str">
        <f>IF('3_Data_format'!BQ5="","",'3_Data_format'!BQ5)</f>
        <v>Drop-down list</v>
      </c>
      <c r="BR5" s="113" t="str">
        <f>IF('3_Data_format'!BR5="","",'3_Data_format'!BR5)</f>
        <v>kW</v>
      </c>
      <c r="BS5" s="83" t="str">
        <f>IF('3_Data_format'!BS5="","",'3_Data_format'!BS5)</f>
        <v>TRUE/FALSE</v>
      </c>
      <c r="BT5" s="478" t="str">
        <f>IF('3_Data_format'!BT5="","",'3_Data_format'!BT5)</f>
        <v>kWh</v>
      </c>
      <c r="BU5" s="83" t="str">
        <f>IF('3_Data_format'!BU5="","",'3_Data_format'!BU5)</f>
        <v>kWh</v>
      </c>
      <c r="BV5" s="83" t="str">
        <f>IF('3_Data_format'!BV5="","",'3_Data_format'!BV5)</f>
        <v>kg</v>
      </c>
      <c r="BW5" s="83" t="str">
        <f>IF('3_Data_format'!BW5="","",'3_Data_format'!BW5)</f>
        <v>kWh</v>
      </c>
      <c r="BX5" s="83" t="str">
        <f>IF('3_Data_format'!BX5="","",'3_Data_format'!BX5)</f>
        <v>litre</v>
      </c>
      <c r="BY5" s="83" t="str">
        <f>IF('3_Data_format'!BY5="","",'3_Data_format'!BY5)</f>
        <v>kWh</v>
      </c>
      <c r="BZ5" s="83" t="str">
        <f>IF('3_Data_format'!BZ5="","",'3_Data_format'!BZ5)</f>
        <v>kWh</v>
      </c>
      <c r="CA5" s="83" t="str">
        <f>IF('3_Data_format'!CA5="","",'3_Data_format'!CA5)</f>
        <v>kg</v>
      </c>
      <c r="CB5" s="113" t="str">
        <f>IF('3_Data_format'!CB5="","",'3_Data_format'!CB5)</f>
        <v>kWh</v>
      </c>
      <c r="CC5" s="83" t="str">
        <f>IF('3_Data_format'!CC5="","",'3_Data_format'!CC5)</f>
        <v>TRUE/FALSE</v>
      </c>
      <c r="CD5" s="83" t="str">
        <f>IF('3_Data_format'!CD5="","",'3_Data_format'!CD5)</f>
        <v>TRUE/FALSE</v>
      </c>
      <c r="CE5" s="83" t="str">
        <f>IF('3_Data_format'!CE5="","",'3_Data_format'!CE5)</f>
        <v>TRUE/FALSE</v>
      </c>
      <c r="CF5" s="83" t="str">
        <f>IF('3_Data_format'!CF5="","",'3_Data_format'!CF5)</f>
        <v>TRUE/FALSE</v>
      </c>
      <c r="CG5" s="83" t="str">
        <f>IF('3_Data_format'!CG5="","",'3_Data_format'!CG5)</f>
        <v>Drop-down list</v>
      </c>
      <c r="CH5" s="83" t="str">
        <f>IF('3_Data_format'!CH5="","",'3_Data_format'!CH5)</f>
        <v>TRUE/FALSE</v>
      </c>
      <c r="CI5" s="113" t="str">
        <f>IF('3_Data_format'!CI5="","",'3_Data_format'!CI5)</f>
        <v>Year</v>
      </c>
      <c r="CJ5" s="469" t="str">
        <f>IF('3_Data_format'!CJ5="","",'3_Data_format'!CJ5)</f>
        <v>Text</v>
      </c>
      <c r="CK5" s="468" t="str">
        <f>IF('3_Data_format'!CK5="","",'3_Data_format'!CK5)</f>
        <v>Text</v>
      </c>
      <c r="CL5" s="468" t="str">
        <f>IF('3_Data_format'!CL5="","",'3_Data_format'!CL5)</f>
        <v>kgCO2eq/kWh</v>
      </c>
      <c r="CM5" s="469" t="str">
        <f>IF('3_Data_format'!CM5="","",'3_Data_format'!CM5)</f>
        <v>Text</v>
      </c>
      <c r="CN5" s="469" t="str">
        <f>IF('3_Data_format'!CN5="","",'3_Data_format'!CN5)</f>
        <v>Text</v>
      </c>
      <c r="CO5" s="469" t="str">
        <f>IF('3_Data_format'!CO5="","",'3_Data_format'!CO5)</f>
        <v>kgCO2eq/kWh</v>
      </c>
      <c r="CP5" s="476" t="str">
        <f>IF('3_Data_format'!CP5="","",'3_Data_format'!CP5)</f>
        <v>kWh/m²·an</v>
      </c>
      <c r="CQ5" s="469" t="str">
        <f>IF('3_Data_format'!CQ5="","",'3_Data_format'!CQ5)</f>
        <v>kWh/yr</v>
      </c>
      <c r="CR5" s="469" t="str">
        <f>IF('3_Data_format'!CR5="","",'3_Data_format'!CR5)</f>
        <v>kWh/m²·yr</v>
      </c>
      <c r="CS5" s="469" t="str">
        <f>IF('3_Data_format'!CS5="","",'3_Data_format'!CS5)</f>
        <v>kWh/m²·yr</v>
      </c>
      <c r="CT5" s="469" t="str">
        <f>IF('3_Data_format'!CT5="","",'3_Data_format'!CT5)</f>
        <v>kWh/yr</v>
      </c>
      <c r="CU5" s="469" t="str">
        <f>IF('3_Data_format'!CU5="","",'3_Data_format'!CU5)</f>
        <v>kWh/m²·yr</v>
      </c>
      <c r="CV5" s="469" t="str">
        <f>IF('3_Data_format'!CV5="","",'3_Data_format'!CV5)</f>
        <v>kWh/yr</v>
      </c>
      <c r="CW5" s="469" t="str">
        <f>IF('3_Data_format'!CW5="","",'3_Data_format'!CW5)</f>
        <v>kWh/m²·yr</v>
      </c>
      <c r="CX5" s="469" t="str">
        <f>IF('3_Data_format'!CX5="","",'3_Data_format'!CX5)</f>
        <v>kgCO2eq/yr</v>
      </c>
      <c r="CY5" s="476" t="str">
        <f>IF('3_Data_format'!CY5="","",'3_Data_format'!CY5)</f>
        <v>kgCO2eq/m²·yr</v>
      </c>
      <c r="CZ5" s="469" t="str">
        <f>IF('3_Data_format'!CZ5="","",'3_Data_format'!CZ5)</f>
        <v>Numeric</v>
      </c>
      <c r="DA5" s="469" t="str">
        <f>IF('3_Data_format'!DA5="","",'3_Data_format'!DA5)</f>
        <v>Numeric</v>
      </c>
      <c r="DB5" s="476" t="str">
        <f>IF('3_Data_format'!DB5="","",'3_Data_format'!DB5)</f>
        <v>Text</v>
      </c>
      <c r="DC5" s="470" t="str">
        <f>IF('3_Data_format'!DC5="","",'3_Data_format'!DC5)</f>
        <v>TRUE/FALSE</v>
      </c>
      <c r="DD5" s="479" t="str">
        <f>IF('3_Data_format'!DD5="","",'3_Data_format'!DD5)</f>
        <v>dd/mm/yyyy</v>
      </c>
      <c r="DE5" s="86" t="str">
        <f>IF('3_Data_format'!DE5="","",'3_Data_format'!DE5)</f>
        <v>dd/mm/yyyy</v>
      </c>
      <c r="DF5" s="480" t="str">
        <f>IF('3_Data_format'!DF5="","",'3_Data_format'!DF5)</f>
        <v>Drop-down list</v>
      </c>
      <c r="DG5" s="86" t="str">
        <f>IF('3_Data_format'!DG5="","",'3_Data_format'!DG5)</f>
        <v>m²</v>
      </c>
      <c r="DH5" s="219" t="str">
        <f>IF('3_Data_format'!DH5="","",'3_Data_format'!DH5)</f>
        <v>Drop-down list</v>
      </c>
      <c r="DI5" s="86" t="str">
        <f>IF('3_Data_format'!DI5="","",'3_Data_format'!DI5)</f>
        <v>TRUE/FALSE</v>
      </c>
      <c r="DJ5" s="480" t="str">
        <f>IF('3_Data_format'!DJ5="","",'3_Data_format'!DJ5)</f>
        <v>m3</v>
      </c>
      <c r="DK5" s="219" t="str">
        <f>IF('3_Data_format'!DK5="","",'3_Data_format'!DK5)</f>
        <v>m3</v>
      </c>
      <c r="DL5" s="86" t="str">
        <f>IF('3_Data_format'!DL5="","",'3_Data_format'!DL5)</f>
        <v>TRUE/FALSE</v>
      </c>
      <c r="DM5" s="86" t="str">
        <f>IF('3_Data_format'!DM5="","",'3_Data_format'!DM5)</f>
        <v>TRUE/FALSE</v>
      </c>
      <c r="DN5" s="86" t="str">
        <f>IF('3_Data_format'!DN5="","",'3_Data_format'!DN5)</f>
        <v>TRUE/FALSE</v>
      </c>
      <c r="DO5" s="86" t="str">
        <f>IF('3_Data_format'!DO5="","",'3_Data_format'!DO5)</f>
        <v>m3</v>
      </c>
      <c r="DP5" s="86" t="str">
        <f>IF('3_Data_format'!DP5="","",'3_Data_format'!DP5)</f>
        <v>TRUE/FALSE</v>
      </c>
      <c r="DQ5" s="86" t="str">
        <f>IF('3_Data_format'!DQ5="","",'3_Data_format'!DQ5)</f>
        <v>Drop-down list</v>
      </c>
      <c r="DR5" s="219" t="str">
        <f>IF('3_Data_format'!DR5="","",'3_Data_format'!DR5)</f>
        <v>m3</v>
      </c>
      <c r="DS5" s="469" t="str">
        <f>IF('3_Data_format'!DS5="","",'3_Data_format'!DS5)</f>
        <v>m3/yr</v>
      </c>
      <c r="DT5" s="468" t="str">
        <f>IF('3_Data_format'!DT5="","",'3_Data_format'!DT5)</f>
        <v>m3/m²·yr</v>
      </c>
      <c r="DU5" s="476" t="str">
        <f>IF('3_Data_format'!DU5="","",'3_Data_format'!DU5)</f>
        <v>m3/m²·yr</v>
      </c>
      <c r="DV5" s="476" t="str">
        <f>IF('3_Data_format'!DV5="","",'3_Data_format'!DV5)</f>
        <v>Numeric</v>
      </c>
      <c r="DW5" s="469" t="str">
        <f>IF('3_Data_format'!DW5="","",'3_Data_format'!DW5)</f>
        <v>Numeric</v>
      </c>
      <c r="DX5" s="481" t="str">
        <f>IF('3_Data_format'!DX5="","",'3_Data_format'!DX5)</f>
        <v>Text</v>
      </c>
      <c r="DY5" s="470" t="str">
        <f>IF('3_Data_format'!DY5="","",'3_Data_format'!DY5)</f>
        <v>TRUE/FALSE</v>
      </c>
      <c r="DZ5" s="482" t="str">
        <f>IF('3_Data_format'!DZ5="","",'3_Data_format'!DZ5)</f>
        <v>dd/mm/yyyy</v>
      </c>
      <c r="EA5" s="88" t="str">
        <f>IF('3_Data_format'!EA5="","",'3_Data_format'!EA5)</f>
        <v>dd/mm/yyyy</v>
      </c>
      <c r="EB5" s="483" t="str">
        <f>IF('3_Data_format'!EB5="","",'3_Data_format'!EB5)</f>
        <v>Drop-down list</v>
      </c>
      <c r="EC5" s="88" t="str">
        <f>IF('3_Data_format'!EC5="","",'3_Data_format'!EC5)</f>
        <v>m²</v>
      </c>
      <c r="ED5" s="150" t="str">
        <f>IF('3_Data_format'!ED5="","",'3_Data_format'!ED5)</f>
        <v>Drop-down list</v>
      </c>
      <c r="EE5" s="88" t="str">
        <f>IF('3_Data_format'!EE5="","",'3_Data_format'!EE5)</f>
        <v>TRUE/FALSE</v>
      </c>
      <c r="EF5" s="88" t="str">
        <f>IF('3_Data_format'!EF5="","",'3_Data_format'!EF5)</f>
        <v>kg</v>
      </c>
      <c r="EG5" s="88" t="str">
        <f>IF('3_Data_format'!EG5="","",'3_Data_format'!EG5)</f>
        <v>0-100%</v>
      </c>
      <c r="EH5" s="88" t="str">
        <f>IF('3_Data_format'!EH5="","",'3_Data_format'!EH5)</f>
        <v>TRUE/FALSE</v>
      </c>
      <c r="EI5" s="150" t="str">
        <f>IF('3_Data_format'!EI5="","",'3_Data_format'!EI5)</f>
        <v>TRUE/FALSE</v>
      </c>
      <c r="EJ5" s="469" t="str">
        <f>IF('3_Data_format'!EJ5="","",'3_Data_format'!EJ5)</f>
        <v>kg/yr</v>
      </c>
      <c r="EK5" s="469" t="str">
        <f>IF('3_Data_format'!EK5="","",'3_Data_format'!EK5)</f>
        <v>kg/m²·yr</v>
      </c>
      <c r="EL5" s="476" t="str">
        <f>IF('3_Data_format'!EL5="","",'3_Data_format'!EL5)</f>
        <v>kg/m²·yr</v>
      </c>
      <c r="EM5" s="469" t="str">
        <f>IF('3_Data_format'!EM5="","",'3_Data_format'!EM5)</f>
        <v>Numeric</v>
      </c>
      <c r="EN5" s="468" t="str">
        <f>IF('3_Data_format'!EN5="","",'3_Data_format'!EN5)</f>
        <v>Numeric</v>
      </c>
      <c r="EO5" s="468" t="str">
        <f>IF('3_Data_format'!EO5="","",'3_Data_format'!EO5)</f>
        <v>Text</v>
      </c>
      <c r="EP5" s="481" t="str">
        <f>IF('3_Data_format'!EP5="","",'3_Data_format'!EP5)</f>
        <v>TRUE/FALSE</v>
      </c>
      <c r="EQ5" s="484" t="str">
        <f>IF('3_Data_format'!EQ5="","",'3_Data_format'!EQ5)</f>
        <v>Text</v>
      </c>
      <c r="ER5" s="485" t="str">
        <f>IF('3_Data_format'!ER5="","",'3_Data_format'!ER5)</f>
        <v>Text</v>
      </c>
    </row>
    <row r="6" spans="1:148" s="399" customFormat="1" ht="15" customHeight="1" x14ac:dyDescent="0.45">
      <c r="A6" s="486" t="str">
        <f>IF('3_Data_format'!A6="","",'3_Data_format'!A6)</f>
        <v>DO NOT MODIFY</v>
      </c>
      <c r="B6" s="487" t="str">
        <f>IF('3_Data_format'!B6="","",'3_Data_format'!B6)</f>
        <v>Recommended</v>
      </c>
      <c r="C6" s="488" t="str">
        <f>IF('3_Data_format'!C6="","",'3_Data_format'!C6)</f>
        <v>Required</v>
      </c>
      <c r="D6" s="489" t="str">
        <f>IF('3_Data_format'!D6="","",'3_Data_format'!D6)</f>
        <v>Required</v>
      </c>
      <c r="E6" s="490" t="str">
        <f>IF('3_Data_format'!E6="","",'3_Data_format'!E6)</f>
        <v>Optional</v>
      </c>
      <c r="F6" s="105" t="str">
        <f>IF('3_Data_format'!F6="","",'3_Data_format'!F6)</f>
        <v>Required</v>
      </c>
      <c r="G6" s="62" t="str">
        <f>IF('3_Data_format'!G6="","",'3_Data_format'!G6)</f>
        <v>Required</v>
      </c>
      <c r="H6" s="490" t="str">
        <f>IF('3_Data_format'!H6="","",'3_Data_format'!H6)</f>
        <v>Optional</v>
      </c>
      <c r="I6" s="62" t="str">
        <f>IF('3_Data_format'!I6="","",'3_Data_format'!I6)</f>
        <v>Required</v>
      </c>
      <c r="J6" s="105" t="str">
        <f>IF('3_Data_format'!J6="","",'3_Data_format'!J6)</f>
        <v>Required</v>
      </c>
      <c r="K6" s="62" t="str">
        <f>IF('3_Data_format'!K6="","",'3_Data_format'!K6)</f>
        <v>Required</v>
      </c>
      <c r="L6" s="491" t="str">
        <f>IF('3_Data_format'!L6="","",'3_Data_format'!L6)</f>
        <v>Required</v>
      </c>
      <c r="M6" s="62" t="str">
        <f>IF('3_Data_format'!M6="","",'3_Data_format'!M6)</f>
        <v>Required</v>
      </c>
      <c r="N6" s="105" t="str">
        <f>IF('3_Data_format'!N6="","",'3_Data_format'!N6)</f>
        <v>Required</v>
      </c>
      <c r="O6" s="492" t="str">
        <f>IF('3_Data_format'!O6="","",'3_Data_format'!O6)</f>
        <v>DO NOT MODIFY</v>
      </c>
      <c r="P6" s="492" t="str">
        <f>IF('3_Data_format'!P6="","",'3_Data_format'!P6)</f>
        <v>DO NOT MODIFY</v>
      </c>
      <c r="Q6" s="493" t="str">
        <f>IF('3_Data_format'!Q6="","",'3_Data_format'!Q6)</f>
        <v>DO NOT MODIFY</v>
      </c>
      <c r="R6" s="494" t="str">
        <f>IF('3_Data_format'!R6="","",'3_Data_format'!R6)</f>
        <v>DO NOT MODIFY</v>
      </c>
      <c r="S6" s="495" t="str">
        <f>IF('3_Data_format'!S6="","",'3_Data_format'!S6)</f>
        <v>Required</v>
      </c>
      <c r="T6" s="496" t="str">
        <f>IF('3_Data_format'!T6="","",'3_Data_format'!T6)</f>
        <v>Optional</v>
      </c>
      <c r="U6" s="496" t="str">
        <f>IF('3_Data_format'!U6="","",'3_Data_format'!U6)</f>
        <v>Optional</v>
      </c>
      <c r="V6" s="496" t="str">
        <f>IF('3_Data_format'!V6="","",'3_Data_format'!V6)</f>
        <v>Optional</v>
      </c>
      <c r="W6" s="497" t="str">
        <f>IF('3_Data_format'!W6="","",'3_Data_format'!W6)</f>
        <v>Recommended</v>
      </c>
      <c r="X6" s="198" t="str">
        <f>IF('3_Data_format'!X6="","",'3_Data_format'!X6)</f>
        <v>Recommended</v>
      </c>
      <c r="Y6" s="198" t="str">
        <f>IF('3_Data_format'!Y6="","",'3_Data_format'!Y6)</f>
        <v>Recommended</v>
      </c>
      <c r="Z6" s="498" t="str">
        <f>IF('3_Data_format'!Z6="","",'3_Data_format'!Z6)</f>
        <v>Recommended</v>
      </c>
      <c r="AA6" s="499" t="str">
        <f>IF('3_Data_format'!AA6="","",'3_Data_format'!AA6)</f>
        <v>Recommended</v>
      </c>
      <c r="AB6" s="499" t="str">
        <f>IF('3_Data_format'!AB6="","",'3_Data_format'!AB6)</f>
        <v>Recommended</v>
      </c>
      <c r="AC6" s="500" t="str">
        <f>IF('3_Data_format'!AC6="","",'3_Data_format'!AC6)</f>
        <v>Required</v>
      </c>
      <c r="AD6" s="501" t="str">
        <f>IF('3_Data_format'!AD6="","",'3_Data_format'!AD6)</f>
        <v>Recommended</v>
      </c>
      <c r="AE6" s="67" t="str">
        <f>IF('3_Data_format'!AE6="","",'3_Data_format'!AE6)</f>
        <v>Recommended</v>
      </c>
      <c r="AF6" s="502" t="str">
        <f>IF('3_Data_format'!AF6="","",'3_Data_format'!AF6)</f>
        <v>Recommended</v>
      </c>
      <c r="AG6" s="502" t="str">
        <f>IF('3_Data_format'!AG6="","",'3_Data_format'!AG6)</f>
        <v>Recommended</v>
      </c>
      <c r="AH6" s="502" t="str">
        <f>IF('3_Data_format'!AH6="","",'3_Data_format'!AH6)</f>
        <v>Recommended</v>
      </c>
      <c r="AI6" s="502" t="str">
        <f>IF('3_Data_format'!AI6="","",'3_Data_format'!AI6)</f>
        <v>Recommended</v>
      </c>
      <c r="AJ6" s="503" t="str">
        <f>IF('3_Data_format'!AJ6="","",'3_Data_format'!AJ6)</f>
        <v>Required</v>
      </c>
      <c r="AK6" s="502" t="str">
        <f>IF('3_Data_format'!AK6="","",'3_Data_format'!AK6)</f>
        <v>Recommended</v>
      </c>
      <c r="AL6" s="502" t="str">
        <f>IF('3_Data_format'!AL6="","",'3_Data_format'!AL6)</f>
        <v>Recommended</v>
      </c>
      <c r="AM6" s="504" t="str">
        <f>IF('3_Data_format'!AM6="","",'3_Data_format'!AM6)</f>
        <v>Recommended</v>
      </c>
      <c r="AN6" s="344" t="str">
        <f>IF('3_Data_format'!AN6="","",'3_Data_format'!AN6)</f>
        <v>Recommended</v>
      </c>
      <c r="AO6" s="345" t="str">
        <f>IF('3_Data_format'!AO6="","",'3_Data_format'!AO6)</f>
        <v>Recommended</v>
      </c>
      <c r="AP6" s="345" t="str">
        <f>IF('3_Data_format'!AP6="","",'3_Data_format'!AP6)</f>
        <v>Recommended</v>
      </c>
      <c r="AQ6" s="345" t="str">
        <f>IF('3_Data_format'!AQ6="","",'3_Data_format'!AQ6)</f>
        <v>Recommended</v>
      </c>
      <c r="AR6" s="345" t="str">
        <f>IF('3_Data_format'!AR6="","",'3_Data_format'!AR6)</f>
        <v>Recommended</v>
      </c>
      <c r="AS6" s="345" t="str">
        <f>IF('3_Data_format'!AS6="","",'3_Data_format'!AS6)</f>
        <v>Recommended</v>
      </c>
      <c r="AT6" s="505" t="str">
        <f>IF('3_Data_format'!AT6="","",'3_Data_format'!AT6)</f>
        <v>Recommended</v>
      </c>
      <c r="AU6" s="505" t="str">
        <f>IF('3_Data_format'!AU6="","",'3_Data_format'!AU6)</f>
        <v>Recommended</v>
      </c>
      <c r="AV6" s="275" t="str">
        <f>IF('3_Data_format'!AV6="","",'3_Data_format'!AV6)</f>
        <v>Optional</v>
      </c>
      <c r="AW6" s="78" t="str">
        <f>IF('3_Data_format'!AW6="","",'3_Data_format'!AW6)</f>
        <v>Optional</v>
      </c>
      <c r="AX6" s="78" t="str">
        <f>IF('3_Data_format'!AX6="","",'3_Data_format'!AX6)</f>
        <v>Optional</v>
      </c>
      <c r="AY6" s="78" t="str">
        <f>IF('3_Data_format'!AY6="","",'3_Data_format'!AY6)</f>
        <v>Optional</v>
      </c>
      <c r="AZ6" s="78" t="str">
        <f>IF('3_Data_format'!AZ6="","",'3_Data_format'!AZ6)</f>
        <v>Optional</v>
      </c>
      <c r="BA6" s="78" t="str">
        <f>IF('3_Data_format'!BA6="","",'3_Data_format'!BA6)</f>
        <v>Optional</v>
      </c>
      <c r="BB6" s="78" t="str">
        <f>IF('3_Data_format'!BB6="","",'3_Data_format'!BB6)</f>
        <v>Optional</v>
      </c>
      <c r="BC6" s="506" t="str">
        <f>IF('3_Data_format'!BC6="","",'3_Data_format'!BC6)</f>
        <v>Optional</v>
      </c>
      <c r="BD6" s="507" t="str">
        <f>IF('3_Data_format'!BD6="","",'3_Data_format'!BD6)</f>
        <v>DO NOT MODIFY</v>
      </c>
      <c r="BE6" s="493" t="str">
        <f>IF('3_Data_format'!BE6="","",'3_Data_format'!BE6)</f>
        <v>DO NOT MODIFY</v>
      </c>
      <c r="BF6" s="508" t="str">
        <f>IF('3_Data_format'!BF6="","",'3_Data_format'!BF6)</f>
        <v>DO NOT MODIFY</v>
      </c>
      <c r="BG6" s="509" t="str">
        <f>IF('3_Data_format'!BG6="","",'3_Data_format'!BG6)</f>
        <v>Required</v>
      </c>
      <c r="BH6" s="124" t="str">
        <f>IF('3_Data_format'!BH6="","",'3_Data_format'!BH6)</f>
        <v>Required</v>
      </c>
      <c r="BI6" s="124" t="str">
        <f>IF('3_Data_format'!BI6="","",'3_Data_format'!BI6)</f>
        <v>Required</v>
      </c>
      <c r="BJ6" s="124" t="str">
        <f>IF('3_Data_format'!BJ6="","",'3_Data_format'!BJ6)</f>
        <v>Required</v>
      </c>
      <c r="BK6" s="114" t="str">
        <f>IF('3_Data_format'!BK6="","",'3_Data_format'!BK6)</f>
        <v>Required</v>
      </c>
      <c r="BL6" s="84" t="str">
        <f>IF('3_Data_format'!BL6="","",'3_Data_format'!BL6)</f>
        <v>Recommended</v>
      </c>
      <c r="BM6" s="124" t="str">
        <f>IF('3_Data_format'!BM6="","",'3_Data_format'!BM6)</f>
        <v>Required</v>
      </c>
      <c r="BN6" s="510" t="str">
        <f>IF('3_Data_format'!BN6="","",'3_Data_format'!BN6)</f>
        <v>Recommended</v>
      </c>
      <c r="BO6" s="84" t="str">
        <f>IF('3_Data_format'!BO6="","",'3_Data_format'!BO6)</f>
        <v>Recommended</v>
      </c>
      <c r="BP6" s="124" t="str">
        <f>IF('3_Data_format'!BP6="","",'3_Data_format'!BP6)</f>
        <v>Required</v>
      </c>
      <c r="BQ6" s="348" t="str">
        <f>IF('3_Data_format'!BQ6="","",'3_Data_format'!BQ6)</f>
        <v>Recommended</v>
      </c>
      <c r="BR6" s="511" t="str">
        <f>IF('3_Data_format'!BR6="","",'3_Data_format'!BR6)</f>
        <v>Recommended</v>
      </c>
      <c r="BS6" s="124" t="str">
        <f>IF('3_Data_format'!BS6="","",'3_Data_format'!BS6)</f>
        <v>Required</v>
      </c>
      <c r="BT6" s="512" t="str">
        <f>IF('3_Data_format'!BT6="","",'3_Data_format'!BT6)</f>
        <v>Required</v>
      </c>
      <c r="BU6" s="124" t="str">
        <f>IF('3_Data_format'!BU6="","",'3_Data_format'!BU6)</f>
        <v>Required</v>
      </c>
      <c r="BV6" s="124" t="str">
        <f>IF('3_Data_format'!BV6="","",'3_Data_format'!BV6)</f>
        <v>Required</v>
      </c>
      <c r="BW6" s="124" t="str">
        <f>IF('3_Data_format'!BW6="","",'3_Data_format'!BW6)</f>
        <v>Required</v>
      </c>
      <c r="BX6" s="124" t="str">
        <f>IF('3_Data_format'!BX6="","",'3_Data_format'!BX6)</f>
        <v>Required</v>
      </c>
      <c r="BY6" s="124" t="str">
        <f>IF('3_Data_format'!BY6="","",'3_Data_format'!BY6)</f>
        <v>Required</v>
      </c>
      <c r="BZ6" s="124" t="str">
        <f>IF('3_Data_format'!BZ6="","",'3_Data_format'!BZ6)</f>
        <v>Required</v>
      </c>
      <c r="CA6" s="124" t="str">
        <f>IF('3_Data_format'!CA6="","",'3_Data_format'!CA6)</f>
        <v>Required</v>
      </c>
      <c r="CB6" s="114" t="str">
        <f>IF('3_Data_format'!CB6="","",'3_Data_format'!CB6)</f>
        <v>Required</v>
      </c>
      <c r="CC6" s="84" t="str">
        <f>IF('3_Data_format'!CC6="","",'3_Data_format'!CC6)</f>
        <v>Recommended</v>
      </c>
      <c r="CD6" s="84" t="str">
        <f>IF('3_Data_format'!CD6="","",'3_Data_format'!CD6)</f>
        <v>Recommended</v>
      </c>
      <c r="CE6" s="84" t="str">
        <f>IF('3_Data_format'!CE6="","",'3_Data_format'!CE6)</f>
        <v>Recommended</v>
      </c>
      <c r="CF6" s="84" t="str">
        <f>IF('3_Data_format'!CF6="","",'3_Data_format'!CF6)</f>
        <v>Recommended</v>
      </c>
      <c r="CG6" s="84" t="str">
        <f>IF('3_Data_format'!CG6="","",'3_Data_format'!CG6)</f>
        <v>Recommended</v>
      </c>
      <c r="CH6" s="84" t="str">
        <f>IF('3_Data_format'!CH6="","",'3_Data_format'!CH6)</f>
        <v>Recommended</v>
      </c>
      <c r="CI6" s="511" t="str">
        <f>IF('3_Data_format'!CI6="","",'3_Data_format'!CI6)</f>
        <v>Recommended</v>
      </c>
      <c r="CJ6" s="493" t="str">
        <f>IF('3_Data_format'!CJ6="","",'3_Data_format'!CJ6)</f>
        <v>DO NOT MODIFY</v>
      </c>
      <c r="CK6" s="492" t="str">
        <f>IF('3_Data_format'!CK6="","",'3_Data_format'!CK6)</f>
        <v>DO NOT MODIFY</v>
      </c>
      <c r="CL6" s="492" t="str">
        <f>IF('3_Data_format'!CL6="","",'3_Data_format'!CL6)</f>
        <v>DO NOT MODIFY</v>
      </c>
      <c r="CM6" s="493" t="str">
        <f>IF('3_Data_format'!CM6="","",'3_Data_format'!CM6)</f>
        <v>DO NOT MODIFY</v>
      </c>
      <c r="CN6" s="493" t="str">
        <f>IF('3_Data_format'!CN6="","",'3_Data_format'!CN6)</f>
        <v>DO NOT MODIFY</v>
      </c>
      <c r="CO6" s="493" t="str">
        <f>IF('3_Data_format'!CO6="","",'3_Data_format'!CO6)</f>
        <v>DO NOT MODIFY</v>
      </c>
      <c r="CP6" s="508" t="str">
        <f>IF('3_Data_format'!CP6="","",'3_Data_format'!CP6)</f>
        <v>DO NOT MODIFY</v>
      </c>
      <c r="CQ6" s="493" t="str">
        <f>IF('3_Data_format'!CQ6="","",'3_Data_format'!CQ6)</f>
        <v>DO NOT MODIFY</v>
      </c>
      <c r="CR6" s="493" t="str">
        <f>IF('3_Data_format'!CR6="","",'3_Data_format'!CR6)</f>
        <v>DO NOT MODIFY</v>
      </c>
      <c r="CS6" s="493" t="str">
        <f>IF('3_Data_format'!CS6="","",'3_Data_format'!CS6)</f>
        <v>DO NOT MODIFY</v>
      </c>
      <c r="CT6" s="493" t="str">
        <f>IF('3_Data_format'!CT6="","",'3_Data_format'!CT6)</f>
        <v>DO NOT MODIFY</v>
      </c>
      <c r="CU6" s="493" t="str">
        <f>IF('3_Data_format'!CU6="","",'3_Data_format'!CU6)</f>
        <v>DO NOT MODIFY</v>
      </c>
      <c r="CV6" s="493" t="str">
        <f>IF('3_Data_format'!CV6="","",'3_Data_format'!CV6)</f>
        <v>DO NOT MODIFY</v>
      </c>
      <c r="CW6" s="493" t="str">
        <f>IF('3_Data_format'!CW6="","",'3_Data_format'!CW6)</f>
        <v>DO NOT MODIFY</v>
      </c>
      <c r="CX6" s="493" t="str">
        <f>IF('3_Data_format'!CX6="","",'3_Data_format'!CX6)</f>
        <v>DO NOT MODIFY</v>
      </c>
      <c r="CY6" s="508" t="str">
        <f>IF('3_Data_format'!CY6="","",'3_Data_format'!CY6)</f>
        <v>DO NOT MODIFY</v>
      </c>
      <c r="CZ6" s="493" t="str">
        <f>IF('3_Data_format'!CZ6="","",'3_Data_format'!CZ6)</f>
        <v>DO NOT MODIFY</v>
      </c>
      <c r="DA6" s="493" t="str">
        <f>IF('3_Data_format'!DA6="","",'3_Data_format'!DA6)</f>
        <v>DO NOT MODIFY</v>
      </c>
      <c r="DB6" s="508" t="str">
        <f>IF('3_Data_format'!DB6="","",'3_Data_format'!DB6)</f>
        <v>DO NOT MODIFY</v>
      </c>
      <c r="DC6" s="513" t="str">
        <f>IF('3_Data_format'!DC6="","",'3_Data_format'!DC6)</f>
        <v>Optional</v>
      </c>
      <c r="DD6" s="514" t="str">
        <f>IF('3_Data_format'!DD6="","",'3_Data_format'!DD6)</f>
        <v>Required</v>
      </c>
      <c r="DE6" s="315" t="str">
        <f>IF('3_Data_format'!DE6="","",'3_Data_format'!DE6)</f>
        <v>Required</v>
      </c>
      <c r="DF6" s="515" t="str">
        <f>IF('3_Data_format'!DF6="","",'3_Data_format'!DF6)</f>
        <v>Required</v>
      </c>
      <c r="DG6" s="315" t="str">
        <f>IF('3_Data_format'!DG6="","",'3_Data_format'!DG6)</f>
        <v>Required</v>
      </c>
      <c r="DH6" s="220" t="str">
        <f>IF('3_Data_format'!DH6="","",'3_Data_format'!DH6)</f>
        <v>Required</v>
      </c>
      <c r="DI6" s="315" t="str">
        <f>IF('3_Data_format'!DI6="","",'3_Data_format'!DI6)</f>
        <v>Required</v>
      </c>
      <c r="DJ6" s="515" t="str">
        <f>IF('3_Data_format'!DJ6="","",'3_Data_format'!DJ6)</f>
        <v>Required</v>
      </c>
      <c r="DK6" s="220" t="str">
        <f>IF('3_Data_format'!DK6="","",'3_Data_format'!DK6)</f>
        <v>Required</v>
      </c>
      <c r="DL6" s="97" t="str">
        <f>IF('3_Data_format'!DL6="","",'3_Data_format'!DL6)</f>
        <v>Recommended</v>
      </c>
      <c r="DM6" s="97" t="str">
        <f>IF('3_Data_format'!DM6="","",'3_Data_format'!DM6)</f>
        <v>Recommended</v>
      </c>
      <c r="DN6" s="97" t="str">
        <f>IF('3_Data_format'!DN6="","",'3_Data_format'!DN6)</f>
        <v>Recommended</v>
      </c>
      <c r="DO6" s="97" t="str">
        <f>IF('3_Data_format'!DO6="","",'3_Data_format'!DO6)</f>
        <v>Recommended</v>
      </c>
      <c r="DP6" s="97" t="str">
        <f>IF('3_Data_format'!DP6="","",'3_Data_format'!DP6)</f>
        <v>Recommended</v>
      </c>
      <c r="DQ6" s="97" t="str">
        <f>IF('3_Data_format'!DQ6="","",'3_Data_format'!DQ6)</f>
        <v>Recommended</v>
      </c>
      <c r="DR6" s="516" t="str">
        <f>IF('3_Data_format'!DR6="","",'3_Data_format'!DR6)</f>
        <v>Recommended</v>
      </c>
      <c r="DS6" s="493" t="str">
        <f>IF('3_Data_format'!DS6="","",'3_Data_format'!DS6)</f>
        <v>DO NOT MODIFY</v>
      </c>
      <c r="DT6" s="492" t="str">
        <f>IF('3_Data_format'!DT6="","",'3_Data_format'!DT6)</f>
        <v>DO NOT MODIFY</v>
      </c>
      <c r="DU6" s="508" t="str">
        <f>IF('3_Data_format'!DU6="","",'3_Data_format'!DU6)</f>
        <v>DO NOT MODIFY</v>
      </c>
      <c r="DV6" s="508" t="str">
        <f>IF('3_Data_format'!DV6="","",'3_Data_format'!DV6)</f>
        <v>DO NOT MODIFY</v>
      </c>
      <c r="DW6" s="493" t="str">
        <f>IF('3_Data_format'!DW6="","",'3_Data_format'!DW6)</f>
        <v>DO NOT MODIFY</v>
      </c>
      <c r="DX6" s="517" t="str">
        <f>IF('3_Data_format'!DX6="","",'3_Data_format'!DX6)</f>
        <v>DO NOT MODIFY</v>
      </c>
      <c r="DY6" s="513" t="str">
        <f>IF('3_Data_format'!DY6="","",'3_Data_format'!DY6)</f>
        <v>Optional</v>
      </c>
      <c r="DZ6" s="518" t="str">
        <f>IF('3_Data_format'!DZ6="","",'3_Data_format'!DZ6)</f>
        <v>Required</v>
      </c>
      <c r="EA6" s="328" t="str">
        <f>IF('3_Data_format'!EA6="","",'3_Data_format'!EA6)</f>
        <v>Required</v>
      </c>
      <c r="EB6" s="519" t="str">
        <f>IF('3_Data_format'!EB6="","",'3_Data_format'!EB6)</f>
        <v>Required</v>
      </c>
      <c r="EC6" s="328" t="str">
        <f>IF('3_Data_format'!EC6="","",'3_Data_format'!EC6)</f>
        <v>Required</v>
      </c>
      <c r="ED6" s="151" t="str">
        <f>IF('3_Data_format'!ED6="","",'3_Data_format'!ED6)</f>
        <v>Required</v>
      </c>
      <c r="EE6" s="328" t="str">
        <f>IF('3_Data_format'!EE6="","",'3_Data_format'!EE6)</f>
        <v>Required</v>
      </c>
      <c r="EF6" s="328" t="str">
        <f>IF('3_Data_format'!EF6="","",'3_Data_format'!EF6)</f>
        <v>Required</v>
      </c>
      <c r="EG6" s="520" t="str">
        <f>IF('3_Data_format'!EG6="","",'3_Data_format'!EG6)</f>
        <v>Recommended</v>
      </c>
      <c r="EH6" s="520" t="str">
        <f>IF('3_Data_format'!EH6="","",'3_Data_format'!EH6)</f>
        <v>Recommended</v>
      </c>
      <c r="EI6" s="521" t="str">
        <f>IF('3_Data_format'!EI6="","",'3_Data_format'!EI6)</f>
        <v>Recommended</v>
      </c>
      <c r="EJ6" s="493" t="str">
        <f>IF('3_Data_format'!EJ6="","",'3_Data_format'!EJ6)</f>
        <v>DO NOT MODIFY</v>
      </c>
      <c r="EK6" s="493" t="str">
        <f>IF('3_Data_format'!EK6="","",'3_Data_format'!EK6)</f>
        <v>DO NOT MODIFY</v>
      </c>
      <c r="EL6" s="508" t="str">
        <f>IF('3_Data_format'!EL6="","",'3_Data_format'!EL6)</f>
        <v>DO NOT MODIFY</v>
      </c>
      <c r="EM6" s="493" t="str">
        <f>IF('3_Data_format'!EM6="","",'3_Data_format'!EM6)</f>
        <v>DO NOT MODIFY</v>
      </c>
      <c r="EN6" s="492" t="str">
        <f>IF('3_Data_format'!EN6="","",'3_Data_format'!EN6)</f>
        <v>DO NOT MODIFY</v>
      </c>
      <c r="EO6" s="492" t="str">
        <f>IF('3_Data_format'!EO6="","",'3_Data_format'!EO6)</f>
        <v>DO NOT MODIFY</v>
      </c>
      <c r="EP6" s="522" t="str">
        <f>IF('3_Data_format'!EP6="","",'3_Data_format'!EP6)</f>
        <v>Optional</v>
      </c>
      <c r="EQ6" s="523" t="str">
        <f>IF('3_Data_format'!EQ6="","",'3_Data_format'!EQ6)</f>
        <v>Optional</v>
      </c>
      <c r="ER6" s="524" t="str">
        <f>IF('3_Data_format'!ER6="","",'3_Data_format'!ER6)</f>
        <v>Optional</v>
      </c>
    </row>
  </sheetData>
  <autoFilter ref="A6:EQ6" xr:uid="{288E1577-E32F-41D6-89D8-F19544D2A191}"/>
  <mergeCells count="42">
    <mergeCell ref="AV1:BC1"/>
    <mergeCell ref="J2:N2"/>
    <mergeCell ref="BD1:BF1"/>
    <mergeCell ref="EJ2:EL2"/>
    <mergeCell ref="CQ2:CU2"/>
    <mergeCell ref="DJ2:DK2"/>
    <mergeCell ref="O2:R2"/>
    <mergeCell ref="BD2:BF2"/>
    <mergeCell ref="CX2:CY2"/>
    <mergeCell ref="DD2:DH2"/>
    <mergeCell ref="A2:C2"/>
    <mergeCell ref="EQ1:ER1"/>
    <mergeCell ref="DZ2:ED2"/>
    <mergeCell ref="AE2:AI2"/>
    <mergeCell ref="BT2:CB2"/>
    <mergeCell ref="AJ2:AM2"/>
    <mergeCell ref="CZ2:DB2"/>
    <mergeCell ref="AN2:AU2"/>
    <mergeCell ref="AV2:BC2"/>
    <mergeCell ref="CJ2:CO2"/>
    <mergeCell ref="CV2:CW2"/>
    <mergeCell ref="DZ1:EP1"/>
    <mergeCell ref="DD1:DY1"/>
    <mergeCell ref="BL2:BR2"/>
    <mergeCell ref="DS2:DU2"/>
    <mergeCell ref="DL2:DR2"/>
    <mergeCell ref="D2:E2"/>
    <mergeCell ref="AN1:AU1"/>
    <mergeCell ref="EM2:EO2"/>
    <mergeCell ref="A1:C1"/>
    <mergeCell ref="S1:AD1"/>
    <mergeCell ref="AE1:AM1"/>
    <mergeCell ref="BG1:DC1"/>
    <mergeCell ref="DV2:DX2"/>
    <mergeCell ref="CC2:CI2"/>
    <mergeCell ref="BG2:BK2"/>
    <mergeCell ref="D1:R1"/>
    <mergeCell ref="Z2:AD2"/>
    <mergeCell ref="S2:V2"/>
    <mergeCell ref="W2:Y2"/>
    <mergeCell ref="F2:I2"/>
    <mergeCell ref="EG2:EI2"/>
  </mergeCells>
  <conditionalFormatting sqref="BD3:BE1048576">
    <cfRule type="cellIs" dxfId="27" priority="18" operator="lessThan">
      <formula>3</formula>
    </cfRule>
    <cfRule type="cellIs" dxfId="26" priority="20" operator="between">
      <formula>3</formula>
      <formula>5</formula>
    </cfRule>
    <cfRule type="cellIs" dxfId="25" priority="22" operator="equal">
      <formula>6</formula>
    </cfRule>
  </conditionalFormatting>
  <conditionalFormatting sqref="BF3:BF1048576">
    <cfRule type="expression" dxfId="24" priority="19">
      <formula>AND($BE3&lt;&gt;"",$BE3&lt;3)</formula>
    </cfRule>
    <cfRule type="expression" dxfId="23" priority="21">
      <formula>AND($BE3&gt;2,$BE3&lt;6)</formula>
    </cfRule>
  </conditionalFormatting>
  <conditionalFormatting sqref="CZ2 DV2 EM2 BD3:BF1048576 CZ3:DB1048576 DV3:DX1048576 EM3:EO1048576">
    <cfRule type="containsBlanks" priority="1" stopIfTrue="1">
      <formula>LEN(TRIM(BD2))=0</formula>
    </cfRule>
  </conditionalFormatting>
  <conditionalFormatting sqref="CZ3:DA1048576 DV3:DW1048576 EM3:EN1048576">
    <cfRule type="cellIs" dxfId="22" priority="23" operator="lessThan">
      <formula>7</formula>
    </cfRule>
    <cfRule type="cellIs" dxfId="21" priority="26" operator="equal">
      <formula>7</formula>
    </cfRule>
  </conditionalFormatting>
  <conditionalFormatting sqref="DB3:DB1048576 DX3:DX1048576 EO3:EO1048576">
    <cfRule type="expression" dxfId="20" priority="24">
      <formula>AND(DA3&lt;&gt;"",DA3&lt;7)</formula>
    </cfRule>
  </conditionalFormatting>
  <dataValidations count="12">
    <dataValidation type="list" allowBlank="1" showInputMessage="1" showErrorMessage="1" sqref="F7:G1048576 ED7:ED1048576 AA7:AA1048576 AE7:AE1048576 AN7:AP1048576 BB7:BB1048576 BK7:BK1048576 BM7:BN1048576 BP7:BQ1048576 DH7:DH1048576 DQ7:DQ1048576 I7:J1048576 CG7:CG1048576" xr:uid="{86306862-0DDB-423F-88D9-559958E9804F}">
      <formula1>OFFSET(INDIRECT("Drop_down_lists[" &amp; F$3 &amp; "]"),0,0,INDIRECT("Drop_down_lists_count[" &amp; F$3 &amp; "]"))</formula1>
    </dataValidation>
    <dataValidation type="list" allowBlank="1" showInputMessage="1" showErrorMessage="1" sqref="AQ7:AS1048576" xr:uid="{D34F24EF-1E95-4FCA-B96F-FCCD4500F5D4}">
      <formula1>OFFSET(INDIRECT("Drop_down_lists[Equipment presence]"),0,0,INDIRECT("Drop_down_lists_count[Equipment presence]"))</formula1>
    </dataValidation>
    <dataValidation type="list" allowBlank="1" showInputMessage="1" showErrorMessage="1" sqref="AV7:AZ1048576" xr:uid="{F1F939D7-BAE7-43E6-BE07-0CD0D6693CD9}">
      <formula1>OFFSET(INDIRECT("Drop_down_lists[Certification]"),0,0,INDIRECT("Drop_down_lists_count[Certification]"))</formula1>
    </dataValidation>
    <dataValidation type="whole" allowBlank="1" showInputMessage="1" showErrorMessage="1" errorTitle="ERROR" error="Year must be comprised between 1700 and 2026." sqref="CI7:CI1048576 AB7:AB1048576 Z7:Z1048576 BC7:BC1048576 C7:C1048576" xr:uid="{496D79B5-7021-4134-8342-018FB7530A7E}">
      <formula1>1700</formula1>
      <formula2>2026</formula2>
    </dataValidation>
    <dataValidation type="whole" operator="greaterThanOrEqual" allowBlank="1" showInputMessage="1" showErrorMessage="1" errorTitle="ERROR" error="Value must be a positive integer." sqref="X7:X1048576 AF7:AF1048576 AM7:AM1048576" xr:uid="{CD3ABE16-0413-4056-B32D-BE0C814B0110}">
      <formula1>0</formula1>
    </dataValidation>
    <dataValidation type="decimal" operator="greaterThanOrEqual" allowBlank="1" showInputMessage="1" showErrorMessage="1" errorTitle="ERROR" error="Value must be a positive number." sqref="S7:W1048576 BR7:BR1048576 BL7:BL1048576 AK7:AL1048576 BO7:BO1048576 AI7:AI1048576 BJ7:BJ1048576 EF7:EF1048576 DG7:DG1048576 DJ7:DK1048576 DO7:DO1048576 DR7:DR1048576 EC7:EC1048576 BT7:CA1048576 CB7:CB1048576" xr:uid="{53370B8F-5C14-4985-8E24-0FFB25573401}">
      <formula1>0</formula1>
    </dataValidation>
    <dataValidation type="list" allowBlank="1" showInputMessage="1" showErrorMessage="1" sqref="Y7:Y1048576 AC7:AD1048576 AT7:AU1048576 BS7:BS1048576 DI7:DI1048576 EE7:EE1048576 EH7:EI1048576 DY7:DY1048576 CC7:CF1048576 DP7:DP1048576 DL7:DN1048576 DC7:DC1048576 CH7:CH1048576 EP7:EP1048576" xr:uid="{08A3845B-90E8-4925-B110-79CF65E0640E}">
      <formula1>OFFSET(INDIRECT("Drop_down_lists[TRUE/FALSE]"),0,0,INDIRECT("Drop_down_lists_count[TRUE/FALSE]"))</formula1>
    </dataValidation>
    <dataValidation type="decimal" allowBlank="1" showInputMessage="1" showErrorMessage="1" errorTitle="ERROR" error="Value must be comprised between 0% and 100%." sqref="AJ7:AJ1048576 EG7:EG1048576" xr:uid="{1D5E5804-FFF9-4A77-A974-609BC7EED0FA}">
      <formula1>0</formula1>
      <formula2>1</formula2>
    </dataValidation>
    <dataValidation type="whole" allowBlank="1" showInputMessage="1" showErrorMessage="1" errorTitle="ERROR" error="SPO scores are between 0 and 6" sqref="BD7:BE1048576" xr:uid="{68AC7CB8-6CDD-48A3-B68D-9748A72AD541}">
      <formula1>0</formula1>
      <formula2>6</formula2>
    </dataValidation>
    <dataValidation type="date" allowBlank="1" showInputMessage="1" showErrorMessage="1" errorTitle="ERROR" error="Enter a date comprised between 01/01/2000 and 31/12/2026 (dd/mm/yyyy format)" sqref="DD7:DE1048576 BG7:BH1048576 DZ7:EA1048576" xr:uid="{5D9B2173-B25B-47F2-A228-EB21481F454B}">
      <formula1>36526</formula1>
      <formula2>46387</formula2>
    </dataValidation>
    <dataValidation type="list" allowBlank="1" showInputMessage="1" showErrorMessage="1" sqref="BI7:BI1048576 DF7:DF1048576 EB7:EB1048576" xr:uid="{E82D76B7-DA8C-4596-948D-6069061345E9}">
      <formula1>OFFSET(INDIRECT("Drop_down_lists[Scope of reporting]"),0,0,INDIRECT("Drop_down_lists_count[Scope of reporting]"))</formula1>
    </dataValidation>
    <dataValidation type="whole" allowBlank="1" showInputMessage="1" showErrorMessage="1" errorTitle="ERROR" error="Consumption scores are between 0 and 7" sqref="DV7:DW1048576 EM7:EN1048576 CZ7:DA1048576" xr:uid="{33DC4CCE-9BF1-480E-979C-59DEFC2E2110}">
      <formula1>0</formula1>
      <formula2>7</formula2>
    </dataValidation>
  </dataValidations>
  <pageMargins left="0.7" right="0.7" top="0.75" bottom="0.75" header="0.3" footer="0.3"/>
  <pageSetup paperSize="9"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8FF1-C7E8-4DBE-8CFE-1E0A59207991}">
  <sheetPr>
    <tabColor theme="4"/>
  </sheetPr>
  <dimension ref="A1:ER183"/>
  <sheetViews>
    <sheetView zoomScale="110" zoomScaleNormal="110" workbookViewId="0">
      <selection activeCell="D8" sqref="D8"/>
    </sheetView>
  </sheetViews>
  <sheetFormatPr baseColWidth="10" defaultColWidth="18.53125" defaultRowHeight="45" customHeight="1" x14ac:dyDescent="0.45"/>
  <cols>
    <col min="1" max="1" width="14.33203125" style="294" customWidth="1"/>
    <col min="2" max="3" width="14.33203125" style="7" customWidth="1"/>
    <col min="4" max="5" width="18.53125" style="7"/>
    <col min="6" max="6" width="18.53125" style="274"/>
    <col min="7" max="7" width="18.53125" style="274" customWidth="1"/>
    <col min="8" max="8" width="18.53125" style="7"/>
    <col min="9" max="9" width="18.53125" style="274"/>
    <col min="10" max="10" width="18.53125" style="295"/>
    <col min="11" max="14" width="18.53125" style="7"/>
    <col min="15" max="15" width="18.53125" style="25" customWidth="1"/>
    <col min="16" max="18" width="18.53125" style="7" customWidth="1"/>
    <col min="19" max="19" width="18.53125" style="294"/>
    <col min="20" max="22" width="18.53125" style="7"/>
    <col min="23" max="23" width="18.53125" style="25"/>
    <col min="24" max="25" width="18.53125" style="7"/>
    <col min="26" max="26" width="18.53125" style="25"/>
    <col min="27" max="27" width="18.53125" style="274"/>
    <col min="28" max="30" width="18.53125" style="7"/>
    <col min="31" max="31" width="18.53125" style="296"/>
    <col min="32" max="35" width="18.53125" style="7"/>
    <col min="36" max="36" width="18.53125" style="25"/>
    <col min="37" max="39" width="18.53125" style="7"/>
    <col min="40" max="40" width="18.53125" style="296"/>
    <col min="41" max="41" width="18.53125" style="274"/>
    <col min="42" max="42" width="18.53125" style="297"/>
    <col min="43" max="45" width="18.53125" style="274"/>
    <col min="46" max="47" width="18.53125" style="7"/>
    <col min="48" max="48" width="18.53125" style="296"/>
    <col min="49" max="52" width="18.53125" style="274"/>
    <col min="53" max="53" width="18.53125" style="7"/>
    <col min="54" max="54" width="18.53125" style="274"/>
    <col min="55" max="55" width="18.53125" style="7"/>
    <col min="56" max="56" width="18.53125" style="294" customWidth="1"/>
    <col min="57" max="58" width="18.53125" style="7" customWidth="1"/>
    <col min="59" max="59" width="18.53125" style="294"/>
    <col min="60" max="60" width="18.53125" style="7"/>
    <col min="61" max="61" width="18.53125" style="274"/>
    <col min="62" max="62" width="18.53125" style="7"/>
    <col min="63" max="63" width="18.53125" style="274"/>
    <col min="64" max="64" width="18.53125" style="7"/>
    <col min="65" max="65" width="18.53125" style="297"/>
    <col min="66" max="66" width="18.53125" style="274"/>
    <col min="67" max="68" width="18.53125" style="7"/>
    <col min="69" max="69" width="18.53125" style="274"/>
    <col min="70" max="71" width="18.53125" style="20"/>
    <col min="72" max="79" width="18.53125" style="7"/>
    <col min="80" max="80" width="18.53125" style="20"/>
    <col min="81" max="84" width="18.53125" style="7"/>
    <col min="85" max="85" width="18.53125" style="274"/>
    <col min="86" max="86" width="18.53125" style="7"/>
    <col min="87" max="87" width="18.53125" style="20"/>
    <col min="88" max="92" width="18.53125" style="7" customWidth="1"/>
    <col min="93" max="94" width="18.53125" style="20" customWidth="1"/>
    <col min="95" max="98" width="18.53125" style="7" customWidth="1"/>
    <col min="99" max="99" width="18.53125" style="20" customWidth="1"/>
    <col min="100" max="100" width="18.53125" style="7" customWidth="1"/>
    <col min="101" max="101" width="18.53125" style="20" customWidth="1"/>
    <col min="102" max="103" width="18.53125" style="7" customWidth="1"/>
    <col min="104" max="104" width="18.53125" style="25" customWidth="1"/>
    <col min="105" max="106" width="18.53125" style="7" customWidth="1"/>
    <col min="107" max="107" width="18.53125" style="143" customWidth="1"/>
    <col min="108" max="108" width="18.53125" style="294"/>
    <col min="109" max="109" width="18.53125" style="7"/>
    <col min="110" max="110" width="18.53125" style="274"/>
    <col min="111" max="111" width="18.53125" style="7"/>
    <col min="112" max="112" width="18.53125" style="297"/>
    <col min="113" max="114" width="18.53125" style="25"/>
    <col min="115" max="115" width="18.53125" style="7"/>
    <col min="116" max="116" width="18.53125" style="25"/>
    <col min="117" max="120" width="18.53125" style="7"/>
    <col min="121" max="121" width="18.53125" style="274"/>
    <col min="122" max="122" width="18.53125" style="7"/>
    <col min="123" max="123" width="18.53125" style="25" customWidth="1"/>
    <col min="124" max="125" width="18.53125" style="7" customWidth="1"/>
    <col min="126" max="126" width="18.53125" style="25" customWidth="1"/>
    <col min="127" max="128" width="18.53125" style="7" customWidth="1"/>
    <col min="129" max="129" width="18.53125" style="143" customWidth="1"/>
    <col min="130" max="130" width="18.53125" style="294"/>
    <col min="131" max="131" width="18.53125" style="7"/>
    <col min="132" max="132" width="18.53125" style="274"/>
    <col min="133" max="133" width="18.53125" style="7"/>
    <col min="134" max="134" width="18.53125" style="297"/>
    <col min="135" max="137" width="18.53125" style="25"/>
    <col min="138" max="139" width="18.53125" style="7"/>
    <col min="140" max="140" width="18.53125" style="25" customWidth="1"/>
    <col min="141" max="142" width="18.53125" style="7" customWidth="1"/>
    <col min="143" max="143" width="18.53125" style="25" customWidth="1"/>
    <col min="144" max="145" width="18.53125" style="7" customWidth="1"/>
    <col min="146" max="146" width="18.53125" style="143" customWidth="1"/>
    <col min="147" max="147" width="50.53125" style="294" customWidth="1"/>
    <col min="148" max="148" width="50.53125" style="143" customWidth="1"/>
    <col min="149" max="16384" width="18.53125" style="7"/>
  </cols>
  <sheetData>
    <row r="1" spans="1:148" s="28" customFormat="1" ht="22.5" customHeight="1" x14ac:dyDescent="0.45">
      <c r="A1" s="688" t="s">
        <v>1081</v>
      </c>
      <c r="B1" s="689"/>
      <c r="C1" s="690"/>
      <c r="D1" s="621" t="s">
        <v>51</v>
      </c>
      <c r="E1" s="622"/>
      <c r="F1" s="622"/>
      <c r="G1" s="622"/>
      <c r="H1" s="622"/>
      <c r="I1" s="622"/>
      <c r="J1" s="622"/>
      <c r="K1" s="622"/>
      <c r="L1" s="622"/>
      <c r="M1" s="622"/>
      <c r="N1" s="622"/>
      <c r="O1" s="622"/>
      <c r="P1" s="622"/>
      <c r="Q1" s="622"/>
      <c r="R1" s="623"/>
      <c r="S1" s="705" t="s">
        <v>52</v>
      </c>
      <c r="T1" s="706"/>
      <c r="U1" s="706"/>
      <c r="V1" s="706"/>
      <c r="W1" s="706"/>
      <c r="X1" s="706"/>
      <c r="Y1" s="706"/>
      <c r="Z1" s="706"/>
      <c r="AA1" s="706"/>
      <c r="AB1" s="706"/>
      <c r="AC1" s="706"/>
      <c r="AD1" s="707"/>
      <c r="AE1" s="708" t="s">
        <v>580</v>
      </c>
      <c r="AF1" s="709"/>
      <c r="AG1" s="709"/>
      <c r="AH1" s="709"/>
      <c r="AI1" s="709"/>
      <c r="AJ1" s="709"/>
      <c r="AK1" s="709"/>
      <c r="AL1" s="709"/>
      <c r="AM1" s="710"/>
      <c r="AN1" s="702" t="s">
        <v>581</v>
      </c>
      <c r="AO1" s="703"/>
      <c r="AP1" s="703"/>
      <c r="AQ1" s="703"/>
      <c r="AR1" s="703"/>
      <c r="AS1" s="703"/>
      <c r="AT1" s="703"/>
      <c r="AU1" s="704"/>
      <c r="AV1" s="711" t="s">
        <v>53</v>
      </c>
      <c r="AW1" s="712"/>
      <c r="AX1" s="712"/>
      <c r="AY1" s="712"/>
      <c r="AZ1" s="712"/>
      <c r="BA1" s="712"/>
      <c r="BB1" s="712"/>
      <c r="BC1" s="712"/>
      <c r="BD1" s="743"/>
      <c r="BE1" s="744"/>
      <c r="BF1" s="745"/>
      <c r="BG1" s="720" t="s">
        <v>54</v>
      </c>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2"/>
      <c r="DD1" s="679" t="s">
        <v>193</v>
      </c>
      <c r="DE1" s="680"/>
      <c r="DF1" s="680"/>
      <c r="DG1" s="680"/>
      <c r="DH1" s="680"/>
      <c r="DI1" s="680"/>
      <c r="DJ1" s="680"/>
      <c r="DK1" s="680"/>
      <c r="DL1" s="680"/>
      <c r="DM1" s="680"/>
      <c r="DN1" s="680"/>
      <c r="DO1" s="680"/>
      <c r="DP1" s="680"/>
      <c r="DQ1" s="680"/>
      <c r="DR1" s="680"/>
      <c r="DS1" s="680"/>
      <c r="DT1" s="680"/>
      <c r="DU1" s="680"/>
      <c r="DV1" s="680"/>
      <c r="DW1" s="680"/>
      <c r="DX1" s="680"/>
      <c r="DY1" s="681"/>
      <c r="DZ1" s="729" t="s">
        <v>192</v>
      </c>
      <c r="EA1" s="730"/>
      <c r="EB1" s="730"/>
      <c r="EC1" s="730"/>
      <c r="ED1" s="730"/>
      <c r="EE1" s="730"/>
      <c r="EF1" s="730"/>
      <c r="EG1" s="730"/>
      <c r="EH1" s="730"/>
      <c r="EI1" s="730"/>
      <c r="EJ1" s="730"/>
      <c r="EK1" s="730"/>
      <c r="EL1" s="730"/>
      <c r="EM1" s="730"/>
      <c r="EN1" s="730"/>
      <c r="EO1" s="730"/>
      <c r="EP1" s="731"/>
      <c r="EQ1" s="682" t="s">
        <v>1050</v>
      </c>
      <c r="ER1" s="683"/>
    </row>
    <row r="2" spans="1:148" s="29" customFormat="1" ht="22.25" customHeight="1" x14ac:dyDescent="0.45">
      <c r="A2" s="127"/>
      <c r="B2" s="265"/>
      <c r="C2" s="130"/>
      <c r="D2" s="716" t="s">
        <v>1065</v>
      </c>
      <c r="E2" s="717"/>
      <c r="F2" s="718" t="s">
        <v>393</v>
      </c>
      <c r="G2" s="719"/>
      <c r="H2" s="719"/>
      <c r="I2" s="717"/>
      <c r="J2" s="719" t="s">
        <v>394</v>
      </c>
      <c r="K2" s="719"/>
      <c r="L2" s="719"/>
      <c r="M2" s="719"/>
      <c r="N2" s="261"/>
      <c r="O2" s="713" t="s">
        <v>693</v>
      </c>
      <c r="P2" s="714"/>
      <c r="Q2" s="714"/>
      <c r="R2" s="715"/>
      <c r="S2" s="732" t="s">
        <v>405</v>
      </c>
      <c r="T2" s="733"/>
      <c r="U2" s="733"/>
      <c r="V2" s="734"/>
      <c r="W2" s="735" t="s">
        <v>688</v>
      </c>
      <c r="X2" s="736"/>
      <c r="Y2" s="737"/>
      <c r="Z2" s="738" t="s">
        <v>689</v>
      </c>
      <c r="AA2" s="733"/>
      <c r="AB2" s="733"/>
      <c r="AC2" s="733"/>
      <c r="AD2" s="739"/>
      <c r="AE2" s="740" t="s">
        <v>690</v>
      </c>
      <c r="AF2" s="741"/>
      <c r="AG2" s="741"/>
      <c r="AH2" s="741"/>
      <c r="AI2" s="742"/>
      <c r="AJ2" s="694" t="s">
        <v>691</v>
      </c>
      <c r="AK2" s="694"/>
      <c r="AL2" s="694"/>
      <c r="AM2" s="695"/>
      <c r="AN2" s="696" t="s">
        <v>864</v>
      </c>
      <c r="AO2" s="697"/>
      <c r="AP2" s="697"/>
      <c r="AQ2" s="697"/>
      <c r="AR2" s="697"/>
      <c r="AS2" s="697"/>
      <c r="AT2" s="697"/>
      <c r="AU2" s="698"/>
      <c r="AV2" s="699" t="s">
        <v>406</v>
      </c>
      <c r="AW2" s="700"/>
      <c r="AX2" s="700"/>
      <c r="AY2" s="700"/>
      <c r="AZ2" s="700"/>
      <c r="BA2" s="700"/>
      <c r="BB2" s="700"/>
      <c r="BC2" s="700"/>
      <c r="BD2" s="726" t="s">
        <v>1075</v>
      </c>
      <c r="BE2" s="727"/>
      <c r="BF2" s="728"/>
      <c r="BG2" s="701" t="s">
        <v>579</v>
      </c>
      <c r="BH2" s="692"/>
      <c r="BI2" s="692"/>
      <c r="BJ2" s="692"/>
      <c r="BK2" s="693"/>
      <c r="BL2" s="691" t="s">
        <v>1135</v>
      </c>
      <c r="BM2" s="692"/>
      <c r="BN2" s="692"/>
      <c r="BO2" s="692"/>
      <c r="BP2" s="692"/>
      <c r="BQ2" s="692"/>
      <c r="BR2" s="692"/>
      <c r="BS2" s="217"/>
      <c r="BT2" s="691" t="s">
        <v>429</v>
      </c>
      <c r="BU2" s="692"/>
      <c r="BV2" s="692"/>
      <c r="BW2" s="692"/>
      <c r="BX2" s="692"/>
      <c r="BY2" s="692"/>
      <c r="BZ2" s="692"/>
      <c r="CA2" s="692"/>
      <c r="CB2" s="693"/>
      <c r="CC2" s="692" t="s">
        <v>676</v>
      </c>
      <c r="CD2" s="692"/>
      <c r="CE2" s="692"/>
      <c r="CF2" s="692"/>
      <c r="CG2" s="692"/>
      <c r="CH2" s="692"/>
      <c r="CI2" s="692"/>
      <c r="CJ2" s="723" t="s">
        <v>437</v>
      </c>
      <c r="CK2" s="724"/>
      <c r="CL2" s="724"/>
      <c r="CM2" s="724"/>
      <c r="CN2" s="724"/>
      <c r="CO2" s="724"/>
      <c r="CP2" s="123" t="s">
        <v>1108</v>
      </c>
      <c r="CQ2" s="723" t="s">
        <v>950</v>
      </c>
      <c r="CR2" s="724"/>
      <c r="CS2" s="724"/>
      <c r="CT2" s="724"/>
      <c r="CU2" s="725"/>
      <c r="CV2" s="723" t="s">
        <v>951</v>
      </c>
      <c r="CW2" s="725"/>
      <c r="CX2" s="723" t="s">
        <v>952</v>
      </c>
      <c r="CY2" s="724"/>
      <c r="CZ2" s="723" t="s">
        <v>1075</v>
      </c>
      <c r="DA2" s="724"/>
      <c r="DB2" s="724"/>
      <c r="DC2" s="141" t="s">
        <v>608</v>
      </c>
      <c r="DD2" s="684" t="s">
        <v>395</v>
      </c>
      <c r="DE2" s="685"/>
      <c r="DF2" s="685"/>
      <c r="DG2" s="685"/>
      <c r="DH2" s="685"/>
      <c r="DI2" s="341"/>
      <c r="DJ2" s="749" t="s">
        <v>583</v>
      </c>
      <c r="DK2" s="750"/>
      <c r="DL2" s="751" t="s">
        <v>396</v>
      </c>
      <c r="DM2" s="749"/>
      <c r="DN2" s="749"/>
      <c r="DO2" s="749"/>
      <c r="DP2" s="749"/>
      <c r="DQ2" s="749"/>
      <c r="DR2" s="749"/>
      <c r="DS2" s="748" t="s">
        <v>583</v>
      </c>
      <c r="DT2" s="748"/>
      <c r="DU2" s="723"/>
      <c r="DV2" s="723" t="s">
        <v>1075</v>
      </c>
      <c r="DW2" s="724"/>
      <c r="DX2" s="724"/>
      <c r="DY2" s="141" t="s">
        <v>608</v>
      </c>
      <c r="DZ2" s="686" t="s">
        <v>397</v>
      </c>
      <c r="EA2" s="687"/>
      <c r="EB2" s="687"/>
      <c r="EC2" s="687"/>
      <c r="ED2" s="687"/>
      <c r="EE2" s="343"/>
      <c r="EF2" s="262" t="s">
        <v>582</v>
      </c>
      <c r="EG2" s="746" t="s">
        <v>398</v>
      </c>
      <c r="EH2" s="746"/>
      <c r="EI2" s="747"/>
      <c r="EJ2" s="748" t="s">
        <v>582</v>
      </c>
      <c r="EK2" s="723"/>
      <c r="EL2" s="723"/>
      <c r="EM2" s="723" t="s">
        <v>1075</v>
      </c>
      <c r="EN2" s="724"/>
      <c r="EO2" s="724"/>
      <c r="EP2" s="141" t="s">
        <v>608</v>
      </c>
      <c r="EQ2" s="155"/>
      <c r="ER2" s="339"/>
    </row>
    <row r="3" spans="1:148" s="12" customFormat="1" ht="45.6" customHeight="1" x14ac:dyDescent="0.45">
      <c r="A3" s="128" t="s">
        <v>127</v>
      </c>
      <c r="B3" s="266" t="s">
        <v>1140</v>
      </c>
      <c r="C3" s="131" t="s">
        <v>577</v>
      </c>
      <c r="D3" s="137" t="s">
        <v>20</v>
      </c>
      <c r="E3" s="139" t="s">
        <v>81</v>
      </c>
      <c r="F3" s="241" t="s">
        <v>38</v>
      </c>
      <c r="G3" s="241" t="s">
        <v>74</v>
      </c>
      <c r="H3" s="238" t="s">
        <v>133</v>
      </c>
      <c r="I3" s="234" t="s">
        <v>572</v>
      </c>
      <c r="J3" s="240" t="s">
        <v>1184</v>
      </c>
      <c r="K3" s="138" t="s">
        <v>23</v>
      </c>
      <c r="L3" s="139" t="s">
        <v>22</v>
      </c>
      <c r="M3" s="138" t="s">
        <v>21</v>
      </c>
      <c r="N3" s="139" t="s">
        <v>1151</v>
      </c>
      <c r="O3" s="277" t="s">
        <v>40</v>
      </c>
      <c r="P3" s="135" t="s">
        <v>41</v>
      </c>
      <c r="Q3" s="136" t="s">
        <v>606</v>
      </c>
      <c r="R3" s="333" t="s">
        <v>1085</v>
      </c>
      <c r="S3" s="26" t="s">
        <v>476</v>
      </c>
      <c r="T3" s="8" t="s">
        <v>402</v>
      </c>
      <c r="U3" s="8" t="s">
        <v>686</v>
      </c>
      <c r="V3" s="56" t="s">
        <v>404</v>
      </c>
      <c r="W3" s="9" t="s">
        <v>687</v>
      </c>
      <c r="X3" s="8" t="s">
        <v>25</v>
      </c>
      <c r="Y3" s="197" t="s">
        <v>433</v>
      </c>
      <c r="Z3" s="56" t="s">
        <v>24</v>
      </c>
      <c r="AA3" s="63" t="s">
        <v>1078</v>
      </c>
      <c r="AB3" s="242" t="s">
        <v>26</v>
      </c>
      <c r="AC3" s="9" t="s">
        <v>434</v>
      </c>
      <c r="AD3" s="56" t="s">
        <v>43</v>
      </c>
      <c r="AE3" s="65" t="s">
        <v>661</v>
      </c>
      <c r="AF3" s="245" t="s">
        <v>1079</v>
      </c>
      <c r="AG3" s="68" t="s">
        <v>44</v>
      </c>
      <c r="AH3" s="68" t="s">
        <v>45</v>
      </c>
      <c r="AI3" s="250" t="s">
        <v>615</v>
      </c>
      <c r="AJ3" s="42" t="s">
        <v>132</v>
      </c>
      <c r="AK3" s="42" t="s">
        <v>392</v>
      </c>
      <c r="AL3" s="42" t="s">
        <v>383</v>
      </c>
      <c r="AM3" s="250" t="s">
        <v>160</v>
      </c>
      <c r="AN3" s="253" t="s">
        <v>55</v>
      </c>
      <c r="AO3" s="71" t="s">
        <v>46</v>
      </c>
      <c r="AP3" s="280" t="s">
        <v>667</v>
      </c>
      <c r="AQ3" s="50" t="s">
        <v>1053</v>
      </c>
      <c r="AR3" s="50" t="s">
        <v>1054</v>
      </c>
      <c r="AS3" s="50" t="s">
        <v>1055</v>
      </c>
      <c r="AT3" s="251" t="s">
        <v>673</v>
      </c>
      <c r="AU3" s="283" t="s">
        <v>945</v>
      </c>
      <c r="AV3" s="73" t="s">
        <v>220</v>
      </c>
      <c r="AW3" s="74" t="s">
        <v>221</v>
      </c>
      <c r="AX3" s="74" t="s">
        <v>222</v>
      </c>
      <c r="AY3" s="74" t="s">
        <v>223</v>
      </c>
      <c r="AZ3" s="74" t="s">
        <v>224</v>
      </c>
      <c r="BA3" s="285" t="s">
        <v>140</v>
      </c>
      <c r="BB3" s="75" t="s">
        <v>139</v>
      </c>
      <c r="BC3" s="288" t="s">
        <v>130</v>
      </c>
      <c r="BD3" s="152" t="s">
        <v>1152</v>
      </c>
      <c r="BE3" s="31" t="s">
        <v>1136</v>
      </c>
      <c r="BF3" s="142" t="s">
        <v>171</v>
      </c>
      <c r="BG3" s="98" t="s">
        <v>381</v>
      </c>
      <c r="BH3" s="298" t="s">
        <v>382</v>
      </c>
      <c r="BI3" s="79" t="s">
        <v>194</v>
      </c>
      <c r="BJ3" s="302" t="s">
        <v>195</v>
      </c>
      <c r="BK3" s="82" t="s">
        <v>196</v>
      </c>
      <c r="BL3" s="302" t="s">
        <v>48</v>
      </c>
      <c r="BM3" s="112" t="s">
        <v>135</v>
      </c>
      <c r="BN3" s="82" t="s">
        <v>27</v>
      </c>
      <c r="BO3" s="292" t="s">
        <v>50</v>
      </c>
      <c r="BP3" s="112" t="s">
        <v>78</v>
      </c>
      <c r="BQ3" s="82" t="s">
        <v>28</v>
      </c>
      <c r="BR3" s="110" t="s">
        <v>943</v>
      </c>
      <c r="BS3" s="221" t="s">
        <v>695</v>
      </c>
      <c r="BT3" s="110" t="s">
        <v>56</v>
      </c>
      <c r="BU3" s="10" t="s">
        <v>1143</v>
      </c>
      <c r="BV3" s="10" t="s">
        <v>1144</v>
      </c>
      <c r="BW3" s="10" t="s">
        <v>1410</v>
      </c>
      <c r="BX3" s="10" t="s">
        <v>69</v>
      </c>
      <c r="BY3" s="10" t="s">
        <v>58</v>
      </c>
      <c r="BZ3" s="10" t="s">
        <v>60</v>
      </c>
      <c r="CA3" s="10" t="s">
        <v>57</v>
      </c>
      <c r="CB3" s="10" t="s">
        <v>514</v>
      </c>
      <c r="CC3" s="222" t="s">
        <v>1024</v>
      </c>
      <c r="CD3" s="140" t="s">
        <v>387</v>
      </c>
      <c r="CE3" s="140" t="s">
        <v>71</v>
      </c>
      <c r="CF3" s="307" t="s">
        <v>70</v>
      </c>
      <c r="CG3" s="82" t="s">
        <v>388</v>
      </c>
      <c r="CH3" s="222" t="s">
        <v>72</v>
      </c>
      <c r="CI3" s="225" t="s">
        <v>975</v>
      </c>
      <c r="CJ3" s="93" t="s">
        <v>176</v>
      </c>
      <c r="CK3" s="93" t="s">
        <v>59</v>
      </c>
      <c r="CL3" s="45" t="s">
        <v>177</v>
      </c>
      <c r="CM3" s="95" t="s">
        <v>178</v>
      </c>
      <c r="CN3" s="95" t="s">
        <v>61</v>
      </c>
      <c r="CO3" s="31" t="s">
        <v>179</v>
      </c>
      <c r="CP3" s="31" t="s">
        <v>1109</v>
      </c>
      <c r="CQ3" s="208" t="s">
        <v>168</v>
      </c>
      <c r="CR3" s="117" t="s">
        <v>1088</v>
      </c>
      <c r="CS3" s="117" t="s">
        <v>1089</v>
      </c>
      <c r="CT3" s="31" t="s">
        <v>1067</v>
      </c>
      <c r="CU3" s="117" t="s">
        <v>1090</v>
      </c>
      <c r="CV3" s="208" t="s">
        <v>169</v>
      </c>
      <c r="CW3" s="117" t="s">
        <v>1091</v>
      </c>
      <c r="CX3" s="208" t="s">
        <v>170</v>
      </c>
      <c r="CY3" s="334" t="s">
        <v>1092</v>
      </c>
      <c r="CZ3" s="337" t="s">
        <v>1181</v>
      </c>
      <c r="DA3" s="31" t="s">
        <v>1082</v>
      </c>
      <c r="DB3" s="142" t="s">
        <v>172</v>
      </c>
      <c r="DC3" s="32" t="s">
        <v>609</v>
      </c>
      <c r="DD3" s="100" t="s">
        <v>377</v>
      </c>
      <c r="DE3" s="311" t="s">
        <v>378</v>
      </c>
      <c r="DF3" s="85" t="s">
        <v>200</v>
      </c>
      <c r="DG3" s="316" t="s">
        <v>201</v>
      </c>
      <c r="DH3" s="218" t="s">
        <v>62</v>
      </c>
      <c r="DI3" s="342" t="s">
        <v>1069</v>
      </c>
      <c r="DJ3" s="21" t="s">
        <v>63</v>
      </c>
      <c r="DK3" s="144" t="s">
        <v>671</v>
      </c>
      <c r="DL3" s="21" t="s">
        <v>412</v>
      </c>
      <c r="DM3" s="21" t="s">
        <v>202</v>
      </c>
      <c r="DN3" s="21" t="s">
        <v>203</v>
      </c>
      <c r="DO3" s="21" t="s">
        <v>204</v>
      </c>
      <c r="DP3" s="144" t="s">
        <v>205</v>
      </c>
      <c r="DQ3" s="85" t="s">
        <v>206</v>
      </c>
      <c r="DR3" s="316" t="s">
        <v>584</v>
      </c>
      <c r="DS3" s="115" t="s">
        <v>953</v>
      </c>
      <c r="DT3" s="159" t="s">
        <v>1093</v>
      </c>
      <c r="DU3" s="148" t="s">
        <v>1094</v>
      </c>
      <c r="DV3" s="338" t="s">
        <v>1182</v>
      </c>
      <c r="DW3" s="31" t="s">
        <v>1083</v>
      </c>
      <c r="DX3" s="157" t="s">
        <v>173</v>
      </c>
      <c r="DY3" s="32" t="s">
        <v>610</v>
      </c>
      <c r="DZ3" s="229" t="s">
        <v>379</v>
      </c>
      <c r="EA3" s="325" t="s">
        <v>380</v>
      </c>
      <c r="EB3" s="87" t="s">
        <v>218</v>
      </c>
      <c r="EC3" s="329" t="s">
        <v>214</v>
      </c>
      <c r="ED3" s="149" t="s">
        <v>64</v>
      </c>
      <c r="EE3" s="146" t="s">
        <v>1071</v>
      </c>
      <c r="EF3" s="146" t="s">
        <v>65</v>
      </c>
      <c r="EG3" s="11" t="s">
        <v>428</v>
      </c>
      <c r="EH3" s="11" t="s">
        <v>66</v>
      </c>
      <c r="EI3" s="146" t="s">
        <v>67</v>
      </c>
      <c r="EJ3" s="115" t="s">
        <v>956</v>
      </c>
      <c r="EK3" s="119" t="s">
        <v>1086</v>
      </c>
      <c r="EL3" s="148" t="s">
        <v>1087</v>
      </c>
      <c r="EM3" s="337" t="s">
        <v>1183</v>
      </c>
      <c r="EN3" s="45" t="s">
        <v>1084</v>
      </c>
      <c r="EO3" s="157" t="s">
        <v>174</v>
      </c>
      <c r="EP3" s="32" t="s">
        <v>612</v>
      </c>
      <c r="EQ3" s="210" t="s">
        <v>29</v>
      </c>
      <c r="ER3" s="340" t="s">
        <v>175</v>
      </c>
    </row>
    <row r="4" spans="1:148" s="394" customFormat="1" ht="40.25" customHeight="1" x14ac:dyDescent="0.45">
      <c r="A4" s="128" t="s">
        <v>128</v>
      </c>
      <c r="B4" s="266" t="s">
        <v>1141</v>
      </c>
      <c r="C4" s="131" t="s">
        <v>578</v>
      </c>
      <c r="D4" s="240" t="s">
        <v>0</v>
      </c>
      <c r="E4" s="353" t="s">
        <v>1</v>
      </c>
      <c r="F4" s="234" t="s">
        <v>39</v>
      </c>
      <c r="G4" s="234" t="s">
        <v>35</v>
      </c>
      <c r="H4" s="354" t="s">
        <v>134</v>
      </c>
      <c r="I4" s="234" t="s">
        <v>573</v>
      </c>
      <c r="J4" s="240" t="s">
        <v>1185</v>
      </c>
      <c r="K4" s="234" t="s">
        <v>407</v>
      </c>
      <c r="L4" s="353" t="s">
        <v>2</v>
      </c>
      <c r="M4" s="234" t="s">
        <v>1073</v>
      </c>
      <c r="N4" s="354" t="s">
        <v>1074</v>
      </c>
      <c r="O4" s="355" t="s">
        <v>40</v>
      </c>
      <c r="P4" s="356" t="s">
        <v>41</v>
      </c>
      <c r="Q4" s="89" t="s">
        <v>607</v>
      </c>
      <c r="R4" s="357" t="s">
        <v>605</v>
      </c>
      <c r="S4" s="358" t="s">
        <v>399</v>
      </c>
      <c r="T4" s="9" t="s">
        <v>401</v>
      </c>
      <c r="U4" s="9" t="s">
        <v>400</v>
      </c>
      <c r="V4" s="197" t="s">
        <v>403</v>
      </c>
      <c r="W4" s="9" t="s">
        <v>946</v>
      </c>
      <c r="X4" s="9" t="s">
        <v>4</v>
      </c>
      <c r="Y4" s="197" t="s">
        <v>435</v>
      </c>
      <c r="Z4" s="197" t="s">
        <v>3</v>
      </c>
      <c r="AA4" s="63" t="s">
        <v>76</v>
      </c>
      <c r="AB4" s="263" t="s">
        <v>5</v>
      </c>
      <c r="AC4" s="9" t="s">
        <v>947</v>
      </c>
      <c r="AD4" s="197" t="s">
        <v>6</v>
      </c>
      <c r="AE4" s="65" t="s">
        <v>662</v>
      </c>
      <c r="AF4" s="245" t="s">
        <v>7</v>
      </c>
      <c r="AG4" s="68" t="s">
        <v>8</v>
      </c>
      <c r="AH4" s="68" t="s">
        <v>9</v>
      </c>
      <c r="AI4" s="250" t="s">
        <v>616</v>
      </c>
      <c r="AJ4" s="42" t="s">
        <v>131</v>
      </c>
      <c r="AK4" s="42" t="s">
        <v>391</v>
      </c>
      <c r="AL4" s="42" t="s">
        <v>384</v>
      </c>
      <c r="AM4" s="359" t="s">
        <v>73</v>
      </c>
      <c r="AN4" s="360" t="s">
        <v>418</v>
      </c>
      <c r="AO4" s="361" t="s">
        <v>10</v>
      </c>
      <c r="AP4" s="362" t="s">
        <v>668</v>
      </c>
      <c r="AQ4" s="361" t="s">
        <v>1051</v>
      </c>
      <c r="AR4" s="361" t="s">
        <v>1052</v>
      </c>
      <c r="AS4" s="361" t="s">
        <v>1056</v>
      </c>
      <c r="AT4" s="363" t="s">
        <v>684</v>
      </c>
      <c r="AU4" s="364" t="s">
        <v>674</v>
      </c>
      <c r="AV4" s="365" t="s">
        <v>220</v>
      </c>
      <c r="AW4" s="366" t="s">
        <v>221</v>
      </c>
      <c r="AX4" s="366" t="s">
        <v>222</v>
      </c>
      <c r="AY4" s="366" t="s">
        <v>223</v>
      </c>
      <c r="AZ4" s="366" t="s">
        <v>224</v>
      </c>
      <c r="BA4" s="367" t="s">
        <v>141</v>
      </c>
      <c r="BB4" s="366" t="s">
        <v>614</v>
      </c>
      <c r="BC4" s="368" t="s">
        <v>129</v>
      </c>
      <c r="BD4" s="369" t="s">
        <v>1152</v>
      </c>
      <c r="BE4" s="337" t="s">
        <v>1136</v>
      </c>
      <c r="BF4" s="357" t="s">
        <v>171</v>
      </c>
      <c r="BG4" s="370" t="s">
        <v>375</v>
      </c>
      <c r="BH4" s="371" t="s">
        <v>376</v>
      </c>
      <c r="BI4" s="372" t="s">
        <v>197</v>
      </c>
      <c r="BJ4" s="373" t="s">
        <v>198</v>
      </c>
      <c r="BK4" s="374" t="s">
        <v>199</v>
      </c>
      <c r="BL4" s="373" t="s">
        <v>47</v>
      </c>
      <c r="BM4" s="375" t="s">
        <v>136</v>
      </c>
      <c r="BN4" s="374" t="s">
        <v>11</v>
      </c>
      <c r="BO4" s="376" t="s">
        <v>49</v>
      </c>
      <c r="BP4" s="375" t="s">
        <v>79</v>
      </c>
      <c r="BQ4" s="374" t="s">
        <v>12</v>
      </c>
      <c r="BR4" s="221" t="s">
        <v>944</v>
      </c>
      <c r="BS4" s="221" t="s">
        <v>694</v>
      </c>
      <c r="BT4" s="221" t="s">
        <v>142</v>
      </c>
      <c r="BU4" s="125" t="s">
        <v>1146</v>
      </c>
      <c r="BV4" s="125" t="s">
        <v>1145</v>
      </c>
      <c r="BW4" s="125" t="s">
        <v>1411</v>
      </c>
      <c r="BX4" s="125" t="s">
        <v>143</v>
      </c>
      <c r="BY4" s="125" t="s">
        <v>145</v>
      </c>
      <c r="BZ4" s="125" t="s">
        <v>146</v>
      </c>
      <c r="CA4" s="125" t="s">
        <v>144</v>
      </c>
      <c r="CB4" s="125" t="s">
        <v>948</v>
      </c>
      <c r="CC4" s="221" t="s">
        <v>949</v>
      </c>
      <c r="CD4" s="125" t="s">
        <v>390</v>
      </c>
      <c r="CE4" s="125" t="s">
        <v>17</v>
      </c>
      <c r="CF4" s="377" t="s">
        <v>18</v>
      </c>
      <c r="CG4" s="374" t="s">
        <v>389</v>
      </c>
      <c r="CH4" s="221" t="s">
        <v>19</v>
      </c>
      <c r="CI4" s="10" t="s">
        <v>974</v>
      </c>
      <c r="CJ4" s="378" t="s">
        <v>186</v>
      </c>
      <c r="CK4" s="378" t="s">
        <v>1076</v>
      </c>
      <c r="CL4" s="379" t="s">
        <v>188</v>
      </c>
      <c r="CM4" s="89" t="s">
        <v>187</v>
      </c>
      <c r="CN4" s="89" t="s">
        <v>1077</v>
      </c>
      <c r="CO4" s="337" t="s">
        <v>189</v>
      </c>
      <c r="CP4" s="337" t="s">
        <v>1110</v>
      </c>
      <c r="CQ4" s="380" t="s">
        <v>182</v>
      </c>
      <c r="CR4" s="381" t="s">
        <v>1099</v>
      </c>
      <c r="CS4" s="381" t="s">
        <v>1100</v>
      </c>
      <c r="CT4" s="337" t="s">
        <v>1068</v>
      </c>
      <c r="CU4" s="381" t="s">
        <v>1101</v>
      </c>
      <c r="CV4" s="380" t="s">
        <v>183</v>
      </c>
      <c r="CW4" s="381" t="s">
        <v>1102</v>
      </c>
      <c r="CX4" s="380" t="s">
        <v>184</v>
      </c>
      <c r="CY4" s="382" t="s">
        <v>1103</v>
      </c>
      <c r="CZ4" s="337" t="s">
        <v>1181</v>
      </c>
      <c r="DA4" s="337" t="s">
        <v>1082</v>
      </c>
      <c r="DB4" s="357" t="s">
        <v>172</v>
      </c>
      <c r="DC4" s="383" t="s">
        <v>609</v>
      </c>
      <c r="DD4" s="384" t="s">
        <v>373</v>
      </c>
      <c r="DE4" s="385" t="s">
        <v>374</v>
      </c>
      <c r="DF4" s="386" t="s">
        <v>217</v>
      </c>
      <c r="DG4" s="320" t="s">
        <v>216</v>
      </c>
      <c r="DH4" s="387" t="s">
        <v>13</v>
      </c>
      <c r="DI4" s="342" t="s">
        <v>1070</v>
      </c>
      <c r="DJ4" s="126" t="s">
        <v>408</v>
      </c>
      <c r="DK4" s="342" t="s">
        <v>672</v>
      </c>
      <c r="DL4" s="126" t="s">
        <v>413</v>
      </c>
      <c r="DM4" s="126" t="s">
        <v>207</v>
      </c>
      <c r="DN4" s="126" t="s">
        <v>208</v>
      </c>
      <c r="DO4" s="126" t="s">
        <v>209</v>
      </c>
      <c r="DP4" s="342" t="s">
        <v>210</v>
      </c>
      <c r="DQ4" s="386" t="s">
        <v>211</v>
      </c>
      <c r="DR4" s="320" t="s">
        <v>212</v>
      </c>
      <c r="DS4" s="388" t="s">
        <v>954</v>
      </c>
      <c r="DT4" s="389" t="s">
        <v>1104</v>
      </c>
      <c r="DU4" s="390" t="s">
        <v>1105</v>
      </c>
      <c r="DV4" s="338" t="s">
        <v>1182</v>
      </c>
      <c r="DW4" s="337" t="s">
        <v>1083</v>
      </c>
      <c r="DX4" s="391" t="s">
        <v>173</v>
      </c>
      <c r="DY4" s="383" t="s">
        <v>611</v>
      </c>
      <c r="DZ4" s="229" t="s">
        <v>372</v>
      </c>
      <c r="EA4" s="325" t="s">
        <v>371</v>
      </c>
      <c r="EB4" s="87" t="s">
        <v>219</v>
      </c>
      <c r="EC4" s="329" t="s">
        <v>215</v>
      </c>
      <c r="ED4" s="149" t="s">
        <v>14</v>
      </c>
      <c r="EE4" s="146" t="s">
        <v>1072</v>
      </c>
      <c r="EF4" s="146" t="s">
        <v>147</v>
      </c>
      <c r="EG4" s="11" t="s">
        <v>15</v>
      </c>
      <c r="EH4" s="11" t="s">
        <v>16</v>
      </c>
      <c r="EI4" s="146" t="s">
        <v>148</v>
      </c>
      <c r="EJ4" s="388" t="s">
        <v>957</v>
      </c>
      <c r="EK4" s="392" t="s">
        <v>1106</v>
      </c>
      <c r="EL4" s="390" t="s">
        <v>1107</v>
      </c>
      <c r="EM4" s="337" t="s">
        <v>1183</v>
      </c>
      <c r="EN4" s="379" t="s">
        <v>1084</v>
      </c>
      <c r="EO4" s="391" t="s">
        <v>174</v>
      </c>
      <c r="EP4" s="383" t="s">
        <v>613</v>
      </c>
      <c r="EQ4" s="210" t="s">
        <v>68</v>
      </c>
      <c r="ER4" s="393" t="s">
        <v>190</v>
      </c>
    </row>
    <row r="5" spans="1:148" s="17" customFormat="1" ht="15" customHeight="1" x14ac:dyDescent="0.45">
      <c r="A5" s="129" t="s">
        <v>30</v>
      </c>
      <c r="B5" s="267" t="s">
        <v>30</v>
      </c>
      <c r="C5" s="132" t="s">
        <v>149</v>
      </c>
      <c r="D5" s="104" t="s">
        <v>30</v>
      </c>
      <c r="E5" s="133" t="s">
        <v>30</v>
      </c>
      <c r="F5" s="61" t="s">
        <v>75</v>
      </c>
      <c r="G5" s="61" t="s">
        <v>75</v>
      </c>
      <c r="H5" s="236" t="s">
        <v>30</v>
      </c>
      <c r="I5" s="61" t="s">
        <v>75</v>
      </c>
      <c r="J5" s="104" t="s">
        <v>75</v>
      </c>
      <c r="K5" s="61" t="s">
        <v>30</v>
      </c>
      <c r="L5" s="133" t="s">
        <v>30</v>
      </c>
      <c r="M5" s="61" t="s">
        <v>30</v>
      </c>
      <c r="N5" s="236" t="s">
        <v>30</v>
      </c>
      <c r="O5" s="278" t="s">
        <v>30</v>
      </c>
      <c r="P5" s="134" t="s">
        <v>30</v>
      </c>
      <c r="Q5" s="90" t="s">
        <v>30</v>
      </c>
      <c r="R5" s="91" t="s">
        <v>30</v>
      </c>
      <c r="S5" s="27" t="s">
        <v>31</v>
      </c>
      <c r="T5" s="13" t="s">
        <v>31</v>
      </c>
      <c r="U5" s="13" t="s">
        <v>31</v>
      </c>
      <c r="V5" s="57" t="s">
        <v>31</v>
      </c>
      <c r="W5" s="13" t="s">
        <v>167</v>
      </c>
      <c r="X5" s="13" t="s">
        <v>42</v>
      </c>
      <c r="Y5" s="57" t="s">
        <v>409</v>
      </c>
      <c r="Z5" s="57" t="s">
        <v>149</v>
      </c>
      <c r="AA5" s="64" t="s">
        <v>75</v>
      </c>
      <c r="AB5" s="243" t="s">
        <v>149</v>
      </c>
      <c r="AC5" s="13" t="s">
        <v>409</v>
      </c>
      <c r="AD5" s="57" t="s">
        <v>409</v>
      </c>
      <c r="AE5" s="66" t="s">
        <v>75</v>
      </c>
      <c r="AF5" s="246" t="s">
        <v>42</v>
      </c>
      <c r="AG5" s="69" t="s">
        <v>30</v>
      </c>
      <c r="AH5" s="70" t="s">
        <v>30</v>
      </c>
      <c r="AI5" s="248" t="s">
        <v>660</v>
      </c>
      <c r="AJ5" s="14" t="s">
        <v>507</v>
      </c>
      <c r="AK5" s="14" t="s">
        <v>42</v>
      </c>
      <c r="AL5" s="14" t="s">
        <v>42</v>
      </c>
      <c r="AM5" s="248" t="s">
        <v>42</v>
      </c>
      <c r="AN5" s="254" t="s">
        <v>75</v>
      </c>
      <c r="AO5" s="72" t="s">
        <v>75</v>
      </c>
      <c r="AP5" s="281" t="s">
        <v>75</v>
      </c>
      <c r="AQ5" s="1" t="s">
        <v>75</v>
      </c>
      <c r="AR5" s="1" t="s">
        <v>75</v>
      </c>
      <c r="AS5" s="1" t="s">
        <v>75</v>
      </c>
      <c r="AT5" s="252" t="s">
        <v>409</v>
      </c>
      <c r="AU5" s="284" t="s">
        <v>409</v>
      </c>
      <c r="AV5" s="76" t="s">
        <v>75</v>
      </c>
      <c r="AW5" s="77" t="s">
        <v>75</v>
      </c>
      <c r="AX5" s="77" t="s">
        <v>75</v>
      </c>
      <c r="AY5" s="77" t="s">
        <v>75</v>
      </c>
      <c r="AZ5" s="77" t="s">
        <v>75</v>
      </c>
      <c r="BA5" s="286" t="s">
        <v>30</v>
      </c>
      <c r="BB5" s="77" t="s">
        <v>75</v>
      </c>
      <c r="BC5" s="289" t="s">
        <v>149</v>
      </c>
      <c r="BD5" s="153" t="s">
        <v>42</v>
      </c>
      <c r="BE5" s="23" t="s">
        <v>42</v>
      </c>
      <c r="BF5" s="91" t="s">
        <v>30</v>
      </c>
      <c r="BG5" s="99" t="s">
        <v>33</v>
      </c>
      <c r="BH5" s="299" t="s">
        <v>33</v>
      </c>
      <c r="BI5" s="80" t="s">
        <v>75</v>
      </c>
      <c r="BJ5" s="303" t="s">
        <v>31</v>
      </c>
      <c r="BK5" s="83" t="s">
        <v>75</v>
      </c>
      <c r="BL5" s="303" t="s">
        <v>31</v>
      </c>
      <c r="BM5" s="113" t="s">
        <v>75</v>
      </c>
      <c r="BN5" s="83" t="s">
        <v>75</v>
      </c>
      <c r="BO5" s="293" t="s">
        <v>31</v>
      </c>
      <c r="BP5" s="113" t="s">
        <v>75</v>
      </c>
      <c r="BQ5" s="83" t="s">
        <v>75</v>
      </c>
      <c r="BR5" s="111" t="s">
        <v>942</v>
      </c>
      <c r="BS5" s="111" t="s">
        <v>409</v>
      </c>
      <c r="BT5" s="111" t="s">
        <v>385</v>
      </c>
      <c r="BU5" s="15" t="s">
        <v>385</v>
      </c>
      <c r="BV5" s="15" t="s">
        <v>32</v>
      </c>
      <c r="BW5" s="15" t="s">
        <v>385</v>
      </c>
      <c r="BX5" s="15" t="s">
        <v>386</v>
      </c>
      <c r="BY5" s="15" t="s">
        <v>385</v>
      </c>
      <c r="BZ5" s="15" t="s">
        <v>385</v>
      </c>
      <c r="CA5" s="15" t="s">
        <v>32</v>
      </c>
      <c r="CB5" s="15" t="s">
        <v>385</v>
      </c>
      <c r="CC5" s="111" t="s">
        <v>409</v>
      </c>
      <c r="CD5" s="15" t="s">
        <v>409</v>
      </c>
      <c r="CE5" s="15" t="s">
        <v>409</v>
      </c>
      <c r="CF5" s="109" t="s">
        <v>409</v>
      </c>
      <c r="CG5" s="83" t="s">
        <v>75</v>
      </c>
      <c r="CH5" s="111" t="s">
        <v>409</v>
      </c>
      <c r="CI5" s="15" t="s">
        <v>149</v>
      </c>
      <c r="CJ5" s="94" t="s">
        <v>30</v>
      </c>
      <c r="CK5" s="94" t="s">
        <v>30</v>
      </c>
      <c r="CL5" s="44" t="s">
        <v>191</v>
      </c>
      <c r="CM5" s="90" t="s">
        <v>30</v>
      </c>
      <c r="CN5" s="90" t="s">
        <v>30</v>
      </c>
      <c r="CO5" s="23" t="s">
        <v>191</v>
      </c>
      <c r="CP5" s="23" t="s">
        <v>1111</v>
      </c>
      <c r="CQ5" s="209" t="s">
        <v>181</v>
      </c>
      <c r="CR5" s="118" t="s">
        <v>1095</v>
      </c>
      <c r="CS5" s="118" t="s">
        <v>1095</v>
      </c>
      <c r="CT5" s="23" t="s">
        <v>181</v>
      </c>
      <c r="CU5" s="118" t="s">
        <v>1095</v>
      </c>
      <c r="CV5" s="209" t="s">
        <v>181</v>
      </c>
      <c r="CW5" s="118" t="s">
        <v>1095</v>
      </c>
      <c r="CX5" s="209" t="s">
        <v>185</v>
      </c>
      <c r="CY5" s="335" t="s">
        <v>1096</v>
      </c>
      <c r="CZ5" s="23" t="s">
        <v>42</v>
      </c>
      <c r="DA5" s="23" t="s">
        <v>42</v>
      </c>
      <c r="DB5" s="91" t="s">
        <v>30</v>
      </c>
      <c r="DC5" s="24" t="s">
        <v>409</v>
      </c>
      <c r="DD5" s="101" t="s">
        <v>33</v>
      </c>
      <c r="DE5" s="312" t="s">
        <v>33</v>
      </c>
      <c r="DF5" s="86" t="s">
        <v>75</v>
      </c>
      <c r="DG5" s="317" t="s">
        <v>31</v>
      </c>
      <c r="DH5" s="219" t="s">
        <v>75</v>
      </c>
      <c r="DI5" s="145" t="s">
        <v>409</v>
      </c>
      <c r="DJ5" s="22" t="s">
        <v>213</v>
      </c>
      <c r="DK5" s="145" t="s">
        <v>213</v>
      </c>
      <c r="DL5" s="22" t="s">
        <v>409</v>
      </c>
      <c r="DM5" s="22" t="s">
        <v>409</v>
      </c>
      <c r="DN5" s="22" t="s">
        <v>409</v>
      </c>
      <c r="DO5" s="22" t="s">
        <v>213</v>
      </c>
      <c r="DP5" s="145" t="s">
        <v>409</v>
      </c>
      <c r="DQ5" s="86" t="s">
        <v>75</v>
      </c>
      <c r="DR5" s="317" t="s">
        <v>213</v>
      </c>
      <c r="DS5" s="116" t="s">
        <v>955</v>
      </c>
      <c r="DT5" s="160" t="s">
        <v>1097</v>
      </c>
      <c r="DU5" s="121" t="s">
        <v>1097</v>
      </c>
      <c r="DV5" s="30" t="s">
        <v>42</v>
      </c>
      <c r="DW5" s="23" t="s">
        <v>42</v>
      </c>
      <c r="DX5" s="158" t="s">
        <v>30</v>
      </c>
      <c r="DY5" s="24" t="s">
        <v>409</v>
      </c>
      <c r="DZ5" s="230" t="s">
        <v>33</v>
      </c>
      <c r="EA5" s="326" t="s">
        <v>33</v>
      </c>
      <c r="EB5" s="88" t="s">
        <v>75</v>
      </c>
      <c r="EC5" s="330" t="s">
        <v>31</v>
      </c>
      <c r="ED5" s="150" t="s">
        <v>75</v>
      </c>
      <c r="EE5" s="147" t="s">
        <v>409</v>
      </c>
      <c r="EF5" s="147" t="s">
        <v>32</v>
      </c>
      <c r="EG5" s="16" t="s">
        <v>507</v>
      </c>
      <c r="EH5" s="16" t="s">
        <v>409</v>
      </c>
      <c r="EI5" s="147" t="s">
        <v>409</v>
      </c>
      <c r="EJ5" s="116" t="s">
        <v>958</v>
      </c>
      <c r="EK5" s="120" t="s">
        <v>1098</v>
      </c>
      <c r="EL5" s="121" t="s">
        <v>1098</v>
      </c>
      <c r="EM5" s="23" t="s">
        <v>42</v>
      </c>
      <c r="EN5" s="44" t="s">
        <v>42</v>
      </c>
      <c r="EO5" s="158" t="s">
        <v>30</v>
      </c>
      <c r="EP5" s="24" t="s">
        <v>409</v>
      </c>
      <c r="EQ5" s="211" t="s">
        <v>30</v>
      </c>
      <c r="ER5" s="96" t="s">
        <v>30</v>
      </c>
    </row>
    <row r="6" spans="1:148" s="19" customFormat="1" ht="15" customHeight="1" x14ac:dyDescent="0.45">
      <c r="A6" s="161" t="s">
        <v>180</v>
      </c>
      <c r="B6" s="349" t="s">
        <v>34</v>
      </c>
      <c r="C6" s="162" t="s">
        <v>36</v>
      </c>
      <c r="D6" s="165" t="s">
        <v>36</v>
      </c>
      <c r="E6" s="235" t="s">
        <v>37</v>
      </c>
      <c r="F6" s="62" t="s">
        <v>36</v>
      </c>
      <c r="G6" s="62" t="s">
        <v>36</v>
      </c>
      <c r="H6" s="239" t="s">
        <v>37</v>
      </c>
      <c r="I6" s="62" t="s">
        <v>36</v>
      </c>
      <c r="J6" s="105" t="s">
        <v>36</v>
      </c>
      <c r="K6" s="166" t="s">
        <v>36</v>
      </c>
      <c r="L6" s="167" t="s">
        <v>36</v>
      </c>
      <c r="M6" s="166" t="s">
        <v>36</v>
      </c>
      <c r="N6" s="276" t="s">
        <v>36</v>
      </c>
      <c r="O6" s="181" t="s">
        <v>180</v>
      </c>
      <c r="P6" s="168" t="s">
        <v>180</v>
      </c>
      <c r="Q6" s="163" t="s">
        <v>180</v>
      </c>
      <c r="R6" s="164" t="s">
        <v>180</v>
      </c>
      <c r="S6" s="169" t="s">
        <v>36</v>
      </c>
      <c r="T6" s="170" t="s">
        <v>37</v>
      </c>
      <c r="U6" s="170" t="s">
        <v>37</v>
      </c>
      <c r="V6" s="279" t="s">
        <v>37</v>
      </c>
      <c r="W6" s="171" t="s">
        <v>34</v>
      </c>
      <c r="X6" s="171" t="s">
        <v>34</v>
      </c>
      <c r="Y6" s="172" t="s">
        <v>34</v>
      </c>
      <c r="Z6" s="58" t="s">
        <v>34</v>
      </c>
      <c r="AA6" s="198" t="s">
        <v>34</v>
      </c>
      <c r="AB6" s="244" t="s">
        <v>34</v>
      </c>
      <c r="AC6" s="18" t="s">
        <v>36</v>
      </c>
      <c r="AD6" s="172" t="s">
        <v>34</v>
      </c>
      <c r="AE6" s="67" t="s">
        <v>34</v>
      </c>
      <c r="AF6" s="247" t="s">
        <v>34</v>
      </c>
      <c r="AG6" s="174" t="s">
        <v>34</v>
      </c>
      <c r="AH6" s="174" t="s">
        <v>34</v>
      </c>
      <c r="AI6" s="249" t="s">
        <v>34</v>
      </c>
      <c r="AJ6" s="175" t="s">
        <v>36</v>
      </c>
      <c r="AK6" s="173" t="s">
        <v>34</v>
      </c>
      <c r="AL6" s="173" t="s">
        <v>34</v>
      </c>
      <c r="AM6" s="249" t="s">
        <v>34</v>
      </c>
      <c r="AN6" s="344" t="s">
        <v>34</v>
      </c>
      <c r="AO6" s="345" t="s">
        <v>34</v>
      </c>
      <c r="AP6" s="347" t="s">
        <v>34</v>
      </c>
      <c r="AQ6" s="346" t="s">
        <v>34</v>
      </c>
      <c r="AR6" s="346" t="s">
        <v>34</v>
      </c>
      <c r="AS6" s="346" t="s">
        <v>34</v>
      </c>
      <c r="AT6" s="350" t="s">
        <v>34</v>
      </c>
      <c r="AU6" s="351" t="s">
        <v>34</v>
      </c>
      <c r="AV6" s="275" t="s">
        <v>37</v>
      </c>
      <c r="AW6" s="78" t="s">
        <v>37</v>
      </c>
      <c r="AX6" s="78" t="s">
        <v>37</v>
      </c>
      <c r="AY6" s="78" t="s">
        <v>37</v>
      </c>
      <c r="AZ6" s="78" t="s">
        <v>37</v>
      </c>
      <c r="BA6" s="287" t="s">
        <v>37</v>
      </c>
      <c r="BB6" s="78" t="s">
        <v>37</v>
      </c>
      <c r="BC6" s="290" t="s">
        <v>37</v>
      </c>
      <c r="BD6" s="154" t="s">
        <v>180</v>
      </c>
      <c r="BE6" s="43" t="s">
        <v>180</v>
      </c>
      <c r="BF6" s="92" t="s">
        <v>180</v>
      </c>
      <c r="BG6" s="200" t="s">
        <v>36</v>
      </c>
      <c r="BH6" s="300" t="s">
        <v>36</v>
      </c>
      <c r="BI6" s="81" t="s">
        <v>36</v>
      </c>
      <c r="BJ6" s="304" t="s">
        <v>36</v>
      </c>
      <c r="BK6" s="124" t="s">
        <v>36</v>
      </c>
      <c r="BL6" s="306" t="s">
        <v>34</v>
      </c>
      <c r="BM6" s="114" t="s">
        <v>36</v>
      </c>
      <c r="BN6" s="348" t="s">
        <v>34</v>
      </c>
      <c r="BO6" s="223" t="s">
        <v>34</v>
      </c>
      <c r="BP6" s="177" t="s">
        <v>36</v>
      </c>
      <c r="BQ6" s="348" t="s">
        <v>34</v>
      </c>
      <c r="BR6" s="352" t="s">
        <v>34</v>
      </c>
      <c r="BS6" s="179" t="s">
        <v>36</v>
      </c>
      <c r="BT6" s="179" t="s">
        <v>36</v>
      </c>
      <c r="BU6" s="178" t="s">
        <v>36</v>
      </c>
      <c r="BV6" s="178" t="s">
        <v>36</v>
      </c>
      <c r="BW6" s="178" t="s">
        <v>36</v>
      </c>
      <c r="BX6" s="178" t="s">
        <v>36</v>
      </c>
      <c r="BY6" s="178" t="s">
        <v>36</v>
      </c>
      <c r="BZ6" s="178" t="s">
        <v>36</v>
      </c>
      <c r="CA6" s="178" t="s">
        <v>36</v>
      </c>
      <c r="CB6" s="178" t="s">
        <v>36</v>
      </c>
      <c r="CC6" s="223" t="s">
        <v>34</v>
      </c>
      <c r="CD6" s="176" t="s">
        <v>34</v>
      </c>
      <c r="CE6" s="176" t="s">
        <v>34</v>
      </c>
      <c r="CF6" s="308" t="s">
        <v>34</v>
      </c>
      <c r="CG6" s="84" t="s">
        <v>34</v>
      </c>
      <c r="CH6" s="223" t="s">
        <v>34</v>
      </c>
      <c r="CI6" s="226" t="s">
        <v>34</v>
      </c>
      <c r="CJ6" s="180" t="s">
        <v>180</v>
      </c>
      <c r="CK6" s="180" t="s">
        <v>180</v>
      </c>
      <c r="CL6" s="168" t="s">
        <v>180</v>
      </c>
      <c r="CM6" s="163" t="s">
        <v>180</v>
      </c>
      <c r="CN6" s="163" t="s">
        <v>180</v>
      </c>
      <c r="CO6" s="181" t="s">
        <v>180</v>
      </c>
      <c r="CP6" s="181" t="s">
        <v>180</v>
      </c>
      <c r="CQ6" s="227" t="s">
        <v>180</v>
      </c>
      <c r="CR6" s="183" t="s">
        <v>180</v>
      </c>
      <c r="CS6" s="183" t="s">
        <v>180</v>
      </c>
      <c r="CT6" s="181" t="s">
        <v>180</v>
      </c>
      <c r="CU6" s="183" t="s">
        <v>180</v>
      </c>
      <c r="CV6" s="227" t="s">
        <v>180</v>
      </c>
      <c r="CW6" s="183" t="s">
        <v>180</v>
      </c>
      <c r="CX6" s="227" t="s">
        <v>180</v>
      </c>
      <c r="CY6" s="336" t="s">
        <v>180</v>
      </c>
      <c r="CZ6" s="181" t="s">
        <v>180</v>
      </c>
      <c r="DA6" s="181" t="s">
        <v>180</v>
      </c>
      <c r="DB6" s="164" t="s">
        <v>180</v>
      </c>
      <c r="DC6" s="309" t="s">
        <v>37</v>
      </c>
      <c r="DD6" s="184" t="s">
        <v>36</v>
      </c>
      <c r="DE6" s="313" t="s">
        <v>36</v>
      </c>
      <c r="DF6" s="315" t="s">
        <v>36</v>
      </c>
      <c r="DG6" s="318" t="s">
        <v>36</v>
      </c>
      <c r="DH6" s="220" t="s">
        <v>36</v>
      </c>
      <c r="DI6" s="321" t="s">
        <v>36</v>
      </c>
      <c r="DJ6" s="185" t="s">
        <v>36</v>
      </c>
      <c r="DK6" s="321" t="s">
        <v>36</v>
      </c>
      <c r="DL6" s="186" t="s">
        <v>34</v>
      </c>
      <c r="DM6" s="186" t="s">
        <v>34</v>
      </c>
      <c r="DN6" s="186" t="s">
        <v>34</v>
      </c>
      <c r="DO6" s="186" t="s">
        <v>34</v>
      </c>
      <c r="DP6" s="187" t="s">
        <v>34</v>
      </c>
      <c r="DQ6" s="97" t="s">
        <v>34</v>
      </c>
      <c r="DR6" s="319" t="s">
        <v>34</v>
      </c>
      <c r="DS6" s="182" t="s">
        <v>180</v>
      </c>
      <c r="DT6" s="188" t="s">
        <v>180</v>
      </c>
      <c r="DU6" s="122" t="s">
        <v>180</v>
      </c>
      <c r="DV6" s="39" t="s">
        <v>180</v>
      </c>
      <c r="DW6" s="181" t="s">
        <v>180</v>
      </c>
      <c r="DX6" s="189" t="s">
        <v>180</v>
      </c>
      <c r="DY6" s="309" t="s">
        <v>37</v>
      </c>
      <c r="DZ6" s="231" t="s">
        <v>36</v>
      </c>
      <c r="EA6" s="327" t="s">
        <v>36</v>
      </c>
      <c r="EB6" s="328" t="s">
        <v>36</v>
      </c>
      <c r="EC6" s="331" t="s">
        <v>36</v>
      </c>
      <c r="ED6" s="151" t="s">
        <v>36</v>
      </c>
      <c r="EE6" s="324" t="s">
        <v>36</v>
      </c>
      <c r="EF6" s="324" t="s">
        <v>36</v>
      </c>
      <c r="EG6" s="190" t="s">
        <v>34</v>
      </c>
      <c r="EH6" s="190" t="s">
        <v>34</v>
      </c>
      <c r="EI6" s="191" t="s">
        <v>34</v>
      </c>
      <c r="EJ6" s="182" t="s">
        <v>180</v>
      </c>
      <c r="EK6" s="192" t="s">
        <v>180</v>
      </c>
      <c r="EL6" s="122" t="s">
        <v>180</v>
      </c>
      <c r="EM6" s="181" t="s">
        <v>180</v>
      </c>
      <c r="EN6" s="168" t="s">
        <v>180</v>
      </c>
      <c r="EO6" s="189" t="s">
        <v>180</v>
      </c>
      <c r="EP6" s="309" t="s">
        <v>37</v>
      </c>
      <c r="EQ6" s="212" t="s">
        <v>37</v>
      </c>
      <c r="ER6" s="400" t="s">
        <v>37</v>
      </c>
    </row>
    <row r="7" spans="1:148" s="40" customFormat="1" ht="15" customHeight="1" x14ac:dyDescent="0.45">
      <c r="A7" s="194" t="s">
        <v>1112</v>
      </c>
      <c r="B7" s="268" t="s">
        <v>1112</v>
      </c>
      <c r="C7" s="36" t="b">
        <v>0</v>
      </c>
      <c r="D7" s="38" t="b">
        <v>1</v>
      </c>
      <c r="E7" s="196" t="b">
        <v>1</v>
      </c>
      <c r="F7" s="36" t="b">
        <v>1</v>
      </c>
      <c r="G7" s="36" t="b">
        <v>1</v>
      </c>
      <c r="H7" s="196" t="b">
        <v>1</v>
      </c>
      <c r="I7" s="36" t="b">
        <v>1</v>
      </c>
      <c r="J7" s="103" t="b">
        <v>1</v>
      </c>
      <c r="K7" s="36" t="b">
        <v>1</v>
      </c>
      <c r="L7" s="36" t="b">
        <v>1</v>
      </c>
      <c r="M7" s="36" t="b">
        <v>1</v>
      </c>
      <c r="N7" s="41" t="b">
        <v>1</v>
      </c>
      <c r="O7" s="36" t="b">
        <v>1</v>
      </c>
      <c r="P7" s="36" t="b">
        <v>1</v>
      </c>
      <c r="Q7" s="36" t="b">
        <v>1</v>
      </c>
      <c r="R7" s="41" t="b">
        <v>1</v>
      </c>
      <c r="S7" s="38" t="b">
        <v>1</v>
      </c>
      <c r="T7" s="36" t="b">
        <v>1</v>
      </c>
      <c r="U7" s="36" t="b">
        <v>1</v>
      </c>
      <c r="V7" s="41" t="b">
        <v>1</v>
      </c>
      <c r="W7" s="36" t="b">
        <v>1</v>
      </c>
      <c r="X7" s="36" t="b">
        <v>1</v>
      </c>
      <c r="Y7" s="41" t="b">
        <v>1</v>
      </c>
      <c r="Z7" s="41" t="b">
        <v>1</v>
      </c>
      <c r="AA7" s="36" t="b">
        <v>1</v>
      </c>
      <c r="AB7" s="103" t="b">
        <v>1</v>
      </c>
      <c r="AC7" s="36" t="b">
        <v>1</v>
      </c>
      <c r="AD7" s="41" t="b">
        <v>1</v>
      </c>
      <c r="AE7" s="38" t="b">
        <v>1</v>
      </c>
      <c r="AF7" s="103" t="b">
        <v>1</v>
      </c>
      <c r="AG7" s="103" t="b">
        <v>1</v>
      </c>
      <c r="AH7" s="103" t="b">
        <v>1</v>
      </c>
      <c r="AI7" s="196" t="b">
        <v>1</v>
      </c>
      <c r="AJ7" s="36" t="b">
        <v>1</v>
      </c>
      <c r="AK7" s="103" t="b">
        <v>1</v>
      </c>
      <c r="AL7" s="103" t="b">
        <v>1</v>
      </c>
      <c r="AM7" s="196" t="b">
        <v>1</v>
      </c>
      <c r="AN7" s="38" t="b">
        <v>1</v>
      </c>
      <c r="AO7" s="36" t="b">
        <v>1</v>
      </c>
      <c r="AP7" s="41" t="b">
        <v>1</v>
      </c>
      <c r="AQ7" s="36" t="b">
        <v>1</v>
      </c>
      <c r="AR7" s="36" t="b">
        <v>1</v>
      </c>
      <c r="AS7" s="36" t="b">
        <v>1</v>
      </c>
      <c r="AT7" s="103" t="b">
        <v>1</v>
      </c>
      <c r="AU7" s="196" t="b">
        <v>1</v>
      </c>
      <c r="AV7" s="38" t="b">
        <v>1</v>
      </c>
      <c r="AW7" s="36" t="b">
        <v>1</v>
      </c>
      <c r="AX7" s="36" t="b">
        <v>1</v>
      </c>
      <c r="AY7" s="36" t="b">
        <v>1</v>
      </c>
      <c r="AZ7" s="36" t="b">
        <v>1</v>
      </c>
      <c r="BA7" s="196" t="b">
        <v>1</v>
      </c>
      <c r="BB7" s="36" t="b">
        <v>1</v>
      </c>
      <c r="BC7" s="196" t="b">
        <v>1</v>
      </c>
      <c r="BD7" s="49" t="b">
        <v>0</v>
      </c>
      <c r="BE7" s="37" t="b">
        <v>0</v>
      </c>
      <c r="BF7" s="291" t="s">
        <v>1113</v>
      </c>
      <c r="BG7" s="201" t="b">
        <v>0</v>
      </c>
      <c r="BH7" s="301" t="b">
        <v>0</v>
      </c>
      <c r="BI7" s="193" t="s">
        <v>1112</v>
      </c>
      <c r="BJ7" s="305" t="b">
        <v>1</v>
      </c>
      <c r="BK7" s="36" t="b">
        <v>1</v>
      </c>
      <c r="BL7" s="196" t="b">
        <v>1</v>
      </c>
      <c r="BM7" s="41" t="b">
        <v>1</v>
      </c>
      <c r="BN7" s="36" t="b">
        <v>1</v>
      </c>
      <c r="BO7" s="103" t="b">
        <v>1</v>
      </c>
      <c r="BP7" s="41" t="b">
        <v>1</v>
      </c>
      <c r="BQ7" s="36" t="b">
        <v>1</v>
      </c>
      <c r="BR7" s="103" t="b">
        <v>1</v>
      </c>
      <c r="BS7" s="103" t="b">
        <v>0</v>
      </c>
      <c r="BT7" s="103" t="b">
        <v>0</v>
      </c>
      <c r="BU7" s="36" t="b">
        <v>0</v>
      </c>
      <c r="BV7" s="36" t="b">
        <v>0</v>
      </c>
      <c r="BW7" s="36" t="b">
        <v>0</v>
      </c>
      <c r="BX7" s="36" t="b">
        <v>0</v>
      </c>
      <c r="BY7" s="36" t="b">
        <v>0</v>
      </c>
      <c r="BZ7" s="36" t="b">
        <v>0</v>
      </c>
      <c r="CA7" s="36" t="b">
        <v>0</v>
      </c>
      <c r="CB7" s="36" t="b">
        <v>0</v>
      </c>
      <c r="CC7" s="103" t="b">
        <v>1</v>
      </c>
      <c r="CD7" s="36" t="b">
        <v>1</v>
      </c>
      <c r="CE7" s="36" t="b">
        <v>1</v>
      </c>
      <c r="CF7" s="41" t="b">
        <v>1</v>
      </c>
      <c r="CG7" s="36" t="b">
        <v>1</v>
      </c>
      <c r="CH7" s="103" t="b">
        <v>1</v>
      </c>
      <c r="CI7" s="36" t="b">
        <v>1</v>
      </c>
      <c r="CJ7" s="224" t="s">
        <v>1113</v>
      </c>
      <c r="CK7" s="193" t="s">
        <v>1113</v>
      </c>
      <c r="CL7" s="193" t="s">
        <v>1113</v>
      </c>
      <c r="CM7" s="193" t="s">
        <v>1113</v>
      </c>
      <c r="CN7" s="193" t="s">
        <v>1113</v>
      </c>
      <c r="CO7" s="193" t="s">
        <v>1113</v>
      </c>
      <c r="CP7" s="193" t="s">
        <v>1113</v>
      </c>
      <c r="CQ7" s="224" t="s">
        <v>1113</v>
      </c>
      <c r="CR7" s="193" t="s">
        <v>1113</v>
      </c>
      <c r="CS7" s="193" t="s">
        <v>1113</v>
      </c>
      <c r="CT7" s="193" t="s">
        <v>1113</v>
      </c>
      <c r="CU7" s="193" t="s">
        <v>1113</v>
      </c>
      <c r="CV7" s="224" t="s">
        <v>1113</v>
      </c>
      <c r="CW7" s="193" t="s">
        <v>1113</v>
      </c>
      <c r="CX7" s="224" t="s">
        <v>1113</v>
      </c>
      <c r="CY7" s="291" t="s">
        <v>1113</v>
      </c>
      <c r="CZ7" s="193" t="s">
        <v>1113</v>
      </c>
      <c r="DA7" s="193" t="s">
        <v>1113</v>
      </c>
      <c r="DB7" s="291" t="s">
        <v>1113</v>
      </c>
      <c r="DC7" s="199" t="s">
        <v>1113</v>
      </c>
      <c r="DD7" s="202" t="b">
        <v>0</v>
      </c>
      <c r="DE7" s="314" t="b">
        <v>0</v>
      </c>
      <c r="DF7" s="36" t="b">
        <v>1</v>
      </c>
      <c r="DG7" s="196" t="b">
        <v>1</v>
      </c>
      <c r="DH7" s="41" t="b">
        <v>1</v>
      </c>
      <c r="DI7" s="41" t="b">
        <v>1</v>
      </c>
      <c r="DJ7" s="36" t="b">
        <v>0</v>
      </c>
      <c r="DK7" s="41" t="b">
        <v>0</v>
      </c>
      <c r="DL7" s="41" t="b">
        <v>1</v>
      </c>
      <c r="DM7" s="41" t="b">
        <v>1</v>
      </c>
      <c r="DN7" s="41" t="b">
        <v>1</v>
      </c>
      <c r="DO7" s="36" t="b">
        <v>0</v>
      </c>
      <c r="DP7" s="41" t="b">
        <v>1</v>
      </c>
      <c r="DQ7" s="36" t="b">
        <v>1</v>
      </c>
      <c r="DR7" s="196" t="b">
        <v>0</v>
      </c>
      <c r="DS7" s="37" t="b">
        <v>0</v>
      </c>
      <c r="DT7" s="37" t="b">
        <v>0</v>
      </c>
      <c r="DU7" s="228" t="b">
        <v>0</v>
      </c>
      <c r="DV7" s="37" t="b">
        <v>0</v>
      </c>
      <c r="DW7" s="37" t="b">
        <v>0</v>
      </c>
      <c r="DX7" s="228" t="b">
        <v>0</v>
      </c>
      <c r="DY7" s="322" t="b">
        <v>0</v>
      </c>
      <c r="DZ7" s="202" t="b">
        <v>0</v>
      </c>
      <c r="EA7" s="314" t="b">
        <v>0</v>
      </c>
      <c r="EB7" s="36" t="b">
        <v>1</v>
      </c>
      <c r="EC7" s="196" t="b">
        <v>1</v>
      </c>
      <c r="ED7" s="41" t="b">
        <v>1</v>
      </c>
      <c r="EE7" s="41" t="b">
        <v>0</v>
      </c>
      <c r="EF7" s="41" t="s">
        <v>1114</v>
      </c>
      <c r="EG7" s="36" t="b">
        <v>0</v>
      </c>
      <c r="EH7" s="36" t="b">
        <v>1</v>
      </c>
      <c r="EI7" s="41" t="b">
        <v>1</v>
      </c>
      <c r="EJ7" s="195" t="b">
        <v>0</v>
      </c>
      <c r="EK7" s="195" t="b">
        <v>0</v>
      </c>
      <c r="EL7" s="203" t="b">
        <v>0</v>
      </c>
      <c r="EM7" s="195" t="b">
        <v>0</v>
      </c>
      <c r="EN7" s="195" t="b">
        <v>0</v>
      </c>
      <c r="EO7" s="203" t="b">
        <v>0</v>
      </c>
      <c r="EP7" s="323" t="b">
        <v>0</v>
      </c>
      <c r="EQ7" s="213" t="b">
        <v>0</v>
      </c>
      <c r="ER7" s="323" t="b">
        <v>0</v>
      </c>
    </row>
    <row r="8" spans="1:148" ht="45" customHeight="1" x14ac:dyDescent="0.45">
      <c r="A8" s="33"/>
      <c r="B8" s="34"/>
      <c r="C8" s="255"/>
      <c r="D8" s="256"/>
      <c r="E8" s="255"/>
      <c r="F8" s="5" t="str" cm="1">
        <f t="array" ref="F8:F10">_xlfn.LET(_xlpm.col, INDEX(Drop_down_lists[],,_xlfn.XMATCH(F$3,Drop_down_lists[#Headers])), _xlfn._xlws.FILTER(_xlpm.col,_xlpm.col&lt;&gt;0))</f>
        <v>Site (group of buildings)</v>
      </c>
      <c r="G8" s="5" t="str" cm="1">
        <f t="array" ref="G8:G56">_xlfn.LET(_xlpm.col, INDEX(Drop_down_lists[],,_xlfn.XMATCH(G$3,Drop_down_lists[#Headers])), _xlfn._xlws.FILTER(_xlpm.col,_xlpm.col&lt;&gt;0))</f>
        <v>Office</v>
      </c>
      <c r="H8" s="255"/>
      <c r="I8" s="5" t="str" cm="1">
        <f t="array" ref="I8:I10">_xlfn.LET(_xlpm.col, INDEX(Drop_down_lists[],,_xlfn.XMATCH(I$3,Drop_down_lists[#Headers])), _xlfn._xlws.FILTER(_xlpm.col,_xlpm.col&lt;&gt;0))</f>
        <v>In operation</v>
      </c>
      <c r="J8" s="237" t="str" cm="1">
        <f t="array" ref="J8:J75">_xlfn.LET(_xlpm.col, INDEX(Drop_down_lists[],,_xlfn.XMATCH(J$3,Drop_down_lists[#Headers])), _xlfn._xlws.FILTER(_xlpm.col,_xlpm.col&lt;&gt;0))</f>
        <v>ALBANIA</v>
      </c>
      <c r="K8" s="255"/>
      <c r="L8" s="255"/>
      <c r="M8" s="255"/>
      <c r="N8" s="255"/>
      <c r="O8" s="257"/>
      <c r="P8" s="255"/>
      <c r="Q8" s="255"/>
      <c r="R8" s="255"/>
      <c r="S8" s="256"/>
      <c r="T8" s="255"/>
      <c r="U8" s="255"/>
      <c r="V8" s="255"/>
      <c r="W8" s="257"/>
      <c r="X8" s="255"/>
      <c r="Y8" s="255"/>
      <c r="Z8" s="257"/>
      <c r="AA8" s="5" t="str" cm="1">
        <f t="array" ref="AA8:AA15">_xlfn.LET(_xlpm.col, INDEX(Drop_down_lists[],,_xlfn.XMATCH(AA$3,Drop_down_lists[#Headers])), _xlfn._xlws.FILTER(_xlpm.col,_xlpm.col&lt;&gt;0))</f>
        <v>No thermal regulation or outside France</v>
      </c>
      <c r="AB8" s="255"/>
      <c r="AC8" s="255"/>
      <c r="AD8" s="255"/>
      <c r="AE8" s="51" t="str" cm="1">
        <f t="array" ref="AE8:AE13">_xlfn.LET(_xlpm.col, INDEX(Drop_down_lists[],,_xlfn.XMATCH(AE$3,Drop_down_lists[#Headers])), _xlfn._xlws.FILTER(_xlpm.col,_xlpm.col&lt;&gt;0))</f>
        <v>Owner-occupied | Single owner</v>
      </c>
      <c r="AF8" s="255"/>
      <c r="AG8" s="255"/>
      <c r="AH8" s="255"/>
      <c r="AI8" s="255"/>
      <c r="AJ8" s="257"/>
      <c r="AK8" s="255"/>
      <c r="AL8" s="255"/>
      <c r="AM8" s="255"/>
      <c r="AN8" s="51" t="str" cm="1">
        <f t="array" ref="AN8:AN13">_xlfn.LET(_xlpm.col, INDEX(Drop_down_lists[],,_xlfn.XMATCH(AN$3,Drop_down_lists[#Headers])), _xlfn._xlws.FILTER(_xlpm.col,_xlpm.col&lt;&gt;0))</f>
        <v>Not applicable</v>
      </c>
      <c r="AO8" s="5" t="str" cm="1">
        <f t="array" ref="AO8:AO10">_xlfn.LET(_xlpm.col, INDEX(Drop_down_lists[],,_xlfn.XMATCH(AO$3,Drop_down_lists[#Headers])), _xlfn._xlws.FILTER(_xlpm.col,_xlpm.col&lt;&gt;0))</f>
        <v>No</v>
      </c>
      <c r="AP8" s="35" t="str" cm="1">
        <f t="array" ref="AP8:AP11">_xlfn.LET(_xlpm.col, INDEX(Drop_down_lists[],,_xlfn.XMATCH(AP$3,Drop_down_lists[#Headers])), _xlfn._xlws.FILTER(_xlpm.col,_xlpm.col&lt;&gt;0))</f>
        <v>No</v>
      </c>
      <c r="AQ8" s="233" t="str" cm="1">
        <f t="array" ref="AQ8:AQ12">_xlfn.LET(_xlpm.col, Drop_down_lists[Equipment presence], _xlfn._xlws.FILTER(_xlpm.col,_xlpm.col&lt;&gt;0))</f>
        <v>No</v>
      </c>
      <c r="AR8" s="233" t="str" cm="1">
        <f t="array" ref="AR8:AR12">_xlfn.LET(_xlpm.col, Drop_down_lists[Equipment presence], _xlfn._xlws.FILTER(_xlpm.col,_xlpm.col&lt;&gt;0))</f>
        <v>No</v>
      </c>
      <c r="AS8" s="233" t="str" cm="1">
        <f t="array" ref="AS8:AS12">_xlfn.LET(_xlpm.col, Drop_down_lists[Equipment presence], _xlfn._xlws.FILTER(_xlpm.col,_xlpm.col&lt;&gt;0))</f>
        <v>No</v>
      </c>
      <c r="AT8" s="255"/>
      <c r="AU8" s="255"/>
      <c r="AV8" s="260" t="str" cm="1">
        <f t="array" ref="AV8:AV153">_xlfn.LET(_xlpm.col, Drop_down_lists[Certification], _xlfn._xlws.FILTER(_xlpm.col,_xlpm.col&lt;&gt;0))</f>
        <v>Bâtiment Biosourcé | Niveau 1</v>
      </c>
      <c r="AW8" s="233" t="str" cm="1">
        <f t="array" ref="AW8:AW153">_xlfn.LET(_xlpm.col, Drop_down_lists[Certification], _xlfn._xlws.FILTER(_xlpm.col,_xlpm.col&lt;&gt;0))</f>
        <v>Bâtiment Biosourcé | Niveau 1</v>
      </c>
      <c r="AX8" s="233" t="str" cm="1">
        <f t="array" ref="AX8:AX153">_xlfn.LET(_xlpm.col, Drop_down_lists[Certification], _xlfn._xlws.FILTER(_xlpm.col,_xlpm.col&lt;&gt;0))</f>
        <v>Bâtiment Biosourcé | Niveau 1</v>
      </c>
      <c r="AY8" s="233" t="str" cm="1">
        <f t="array" ref="AY8:AY153">_xlfn.LET(_xlpm.col, Drop_down_lists[Certification], _xlfn._xlws.FILTER(_xlpm.col,_xlpm.col&lt;&gt;0))</f>
        <v>Bâtiment Biosourcé | Niveau 1</v>
      </c>
      <c r="AZ8" s="233" t="str" cm="1">
        <f t="array" ref="AZ8:AZ153">_xlfn.LET(_xlpm.col, Drop_down_lists[Certification], _xlfn._xlws.FILTER(_xlpm.col,_xlpm.col&lt;&gt;0))</f>
        <v>Bâtiment Biosourcé | Niveau 1</v>
      </c>
      <c r="BA8" s="255"/>
      <c r="BB8" s="5" t="str" cm="1">
        <f t="array" ref="BB8:BB183">_xlfn.LET(_xlpm.col, INDEX(Drop_down_lists[],,_xlfn.XMATCH(BB$3,Drop_down_lists[#Headers])), _xlfn._xlws.FILTER(_xlpm.col,_xlpm.col&lt;&gt;0))</f>
        <v>Austria | A++</v>
      </c>
      <c r="BC8" s="255"/>
      <c r="BD8" s="256"/>
      <c r="BE8" s="255"/>
      <c r="BF8" s="255"/>
      <c r="BG8" s="256"/>
      <c r="BH8" s="255"/>
      <c r="BI8" s="233" t="str" cm="1">
        <f t="array" ref="BI8:BI11">_xlfn.LET(_xlpm.col, Drop_down_lists[Scope of reporting], _xlfn._xlws.FILTER(_xlpm.col,_xlpm.col&lt;&gt;0))</f>
        <v>Common and rental areas</v>
      </c>
      <c r="BJ8" s="255"/>
      <c r="BK8" s="5" t="str" cm="1">
        <f t="array" ref="BK8:BK11">_xlfn.LET(_xlpm.col, INDEX(Drop_down_lists[],,_xlfn.XMATCH(BK$3,Drop_down_lists[#Headers])), _xlfn._xlws.FILTER(_xlpm.col,_xlpm.col&lt;&gt;0))</f>
        <v>Measure (from energy bill or meter readings)</v>
      </c>
      <c r="BL8" s="255"/>
      <c r="BM8" s="35" t="str" cm="1">
        <f t="array" ref="BM8:BM18">_xlfn.LET(_xlpm.col, INDEX(Drop_down_lists[],,_xlfn.XMATCH(BM$3,Drop_down_lists[#Headers])), _xlfn._xlws.FILTER(_xlpm.col,_xlpm.col&lt;&gt;0))</f>
        <v>Not applicable</v>
      </c>
      <c r="BN8" s="5" t="str" cm="1">
        <f t="array" ref="BN8:BN17">_xlfn.LET(_xlpm.col, INDEX(Drop_down_lists[],,_xlfn.XMATCH(BN$3,Drop_down_lists[#Headers])), _xlfn._xlws.FILTER(_xlpm.col,_xlpm.col&lt;&gt;0))</f>
        <v>No heating system</v>
      </c>
      <c r="BO8" s="255"/>
      <c r="BP8" s="255"/>
      <c r="BQ8" s="5" t="str" cm="1">
        <f t="array" ref="BQ8:BQ15">_xlfn.LET(_xlpm.col, INDEX(Drop_down_lists[],,_xlfn.XMATCH(BQ$3,Drop_down_lists[#Headers])), _xlfn._xlws.FILTER(_xlpm.col,_xlpm.col&lt;&gt;0))</f>
        <v>No cooling system</v>
      </c>
      <c r="BR8" s="258"/>
      <c r="BS8" s="258"/>
      <c r="BT8" s="255"/>
      <c r="BU8" s="255"/>
      <c r="BV8" s="255"/>
      <c r="BW8" s="255"/>
      <c r="BX8" s="255"/>
      <c r="BY8" s="255"/>
      <c r="BZ8" s="255"/>
      <c r="CA8" s="255"/>
      <c r="CB8" s="258"/>
      <c r="CC8" s="255"/>
      <c r="CD8" s="255"/>
      <c r="CE8" s="255"/>
      <c r="CF8" s="255"/>
      <c r="CG8" s="5" t="str" cm="1">
        <f t="array" ref="CG8:CG11">_xlfn.LET(_xlpm.col, INDEX(Drop_down_lists[],,_xlfn.XMATCH(CG$3,Drop_down_lists[#Headers])), _xlfn._xlws.FILTER(_xlpm.col,_xlpm.col&lt;&gt;0))</f>
        <v>No</v>
      </c>
      <c r="CH8" s="255"/>
      <c r="CI8" s="258"/>
      <c r="CJ8" s="255"/>
      <c r="CK8" s="255"/>
      <c r="CL8" s="255"/>
      <c r="CM8" s="255"/>
      <c r="CN8" s="255"/>
      <c r="CO8" s="258"/>
      <c r="CP8" s="258"/>
      <c r="CQ8" s="255"/>
      <c r="CR8" s="255"/>
      <c r="CS8" s="255"/>
      <c r="CT8" s="255"/>
      <c r="CU8" s="258"/>
      <c r="CV8" s="255"/>
      <c r="CW8" s="258"/>
      <c r="CX8" s="255"/>
      <c r="CY8" s="255"/>
      <c r="CZ8" s="257"/>
      <c r="DA8" s="255"/>
      <c r="DB8" s="255"/>
      <c r="DC8" s="310"/>
      <c r="DD8" s="256"/>
      <c r="DE8" s="255"/>
      <c r="DF8" s="233" t="str" cm="1">
        <f t="array" ref="DF8:DF11">_xlfn.LET(_xlpm.col, Drop_down_lists[Scope of reporting], _xlfn._xlws.FILTER(_xlpm.col,_xlpm.col&lt;&gt;0))</f>
        <v>Common and rental areas</v>
      </c>
      <c r="DG8" s="255"/>
      <c r="DH8" s="35" t="str" cm="1">
        <f t="array" ref="DH8:DH11">_xlfn.LET(_xlpm.col, INDEX(Drop_down_lists[],,_xlfn.XMATCH(DH$3,Drop_down_lists[#Headers])), _xlfn._xlws.FILTER(_xlpm.col,_xlpm.col&lt;&gt;0))</f>
        <v>Measure (from water bill or meter readings)</v>
      </c>
      <c r="DI8" s="257"/>
      <c r="DJ8" s="257"/>
      <c r="DK8" s="255"/>
      <c r="DL8" s="257"/>
      <c r="DM8" s="255"/>
      <c r="DN8" s="255"/>
      <c r="DO8" s="255"/>
      <c r="DP8" s="255"/>
      <c r="DQ8" s="5" t="str" cm="1">
        <f t="array" ref="DQ8:DQ12">_xlfn.LET(_xlpm.col, INDEX(Drop_down_lists[],,_xlfn.XMATCH(DQ$3,Drop_down_lists[#Headers])), _xlfn._xlws.FILTER(_xlpm.col,_xlpm.col&lt;&gt;0))</f>
        <v>No treatment</v>
      </c>
      <c r="DR8" s="255"/>
      <c r="DS8" s="257"/>
      <c r="DT8" s="255"/>
      <c r="DU8" s="255"/>
      <c r="DV8" s="257"/>
      <c r="DW8" s="255"/>
      <c r="DX8" s="255"/>
      <c r="DY8" s="310"/>
      <c r="DZ8" s="256"/>
      <c r="EA8" s="255"/>
      <c r="EB8" s="233" t="str" cm="1">
        <f t="array" ref="EB8:EB11">_xlfn.LET(_xlpm.col, Drop_down_lists[Scope of reporting], _xlfn._xlws.FILTER(_xlpm.col,_xlpm.col&lt;&gt;0))</f>
        <v>Common and rental areas</v>
      </c>
      <c r="EC8" s="255"/>
      <c r="ED8" s="35" t="str" cm="1">
        <f t="array" ref="ED8:ED11">_xlfn.LET(_xlpm.col, INDEX(Drop_down_lists[],,_xlfn.XMATCH(ED$3,Drop_down_lists[#Headers])), _xlfn._xlws.FILTER(_xlpm.col,_xlpm.col&lt;&gt;0))</f>
        <v>Measure (from waste collection bill or other)</v>
      </c>
      <c r="EE8" s="257"/>
      <c r="EF8" s="257"/>
      <c r="EG8" s="257"/>
      <c r="EH8" s="255"/>
      <c r="EI8" s="255"/>
      <c r="EJ8" s="257"/>
      <c r="EK8" s="255"/>
      <c r="EL8" s="255"/>
      <c r="EM8" s="257"/>
      <c r="EN8" s="255"/>
      <c r="EO8" s="255"/>
      <c r="EP8" s="310"/>
      <c r="EQ8" s="256"/>
      <c r="ER8" s="310"/>
    </row>
    <row r="9" spans="1:148" ht="45" customHeight="1" x14ac:dyDescent="0.45">
      <c r="A9" s="264" t="s">
        <v>685</v>
      </c>
      <c r="B9" s="269"/>
      <c r="C9" s="255"/>
      <c r="D9" s="256"/>
      <c r="E9" s="255"/>
      <c r="F9" s="5" t="str">
        <v>Building (independent building)</v>
      </c>
      <c r="G9" s="5" t="str">
        <v>Residential | Collective housing</v>
      </c>
      <c r="H9" s="255"/>
      <c r="I9" s="5" t="str">
        <v>Under major renovation</v>
      </c>
      <c r="J9" s="259" t="str">
        <v>ANDORRA</v>
      </c>
      <c r="K9" s="255"/>
      <c r="L9" s="255"/>
      <c r="M9" s="255"/>
      <c r="N9" s="255"/>
      <c r="O9" s="257"/>
      <c r="P9" s="255"/>
      <c r="Q9" s="255"/>
      <c r="R9" s="255"/>
      <c r="S9" s="256"/>
      <c r="T9" s="255"/>
      <c r="U9" s="255"/>
      <c r="V9" s="255"/>
      <c r="W9" s="257"/>
      <c r="X9" s="255"/>
      <c r="Y9" s="255"/>
      <c r="Z9" s="257"/>
      <c r="AA9" s="233" t="str">
        <v>RT 1976</v>
      </c>
      <c r="AB9" s="255"/>
      <c r="AC9" s="255"/>
      <c r="AD9" s="255"/>
      <c r="AE9" s="260" t="str">
        <v>Owner-occupied | Multiple owners</v>
      </c>
      <c r="AF9" s="255"/>
      <c r="AG9" s="255"/>
      <c r="AH9" s="255"/>
      <c r="AI9" s="255"/>
      <c r="AJ9" s="257"/>
      <c r="AK9" s="255"/>
      <c r="AL9" s="255"/>
      <c r="AM9" s="255"/>
      <c r="AN9" s="260" t="str">
        <v>IT room &lt; 20 m²</v>
      </c>
      <c r="AO9" s="233" t="str">
        <v>Yes without charging stations</v>
      </c>
      <c r="AP9" s="282" t="str">
        <v>Yes | Restaurant</v>
      </c>
      <c r="AQ9" s="233" t="str">
        <v>Yes | &lt;10% of the floor area of the building</v>
      </c>
      <c r="AR9" s="5" t="str">
        <v>Yes | &lt;10% of the floor area of the building</v>
      </c>
      <c r="AS9" s="5" t="str">
        <v>Yes | &lt;10% of the floor area of the building</v>
      </c>
      <c r="AT9" s="255"/>
      <c r="AU9" s="255"/>
      <c r="AV9" s="51" t="str">
        <v>Bâtiment Biosourcé | Niveau 2</v>
      </c>
      <c r="AW9" s="233" t="str">
        <v>Bâtiment Biosourcé | Niveau 2</v>
      </c>
      <c r="AX9" s="5" t="str">
        <v>Bâtiment Biosourcé | Niveau 2</v>
      </c>
      <c r="AY9" s="5" t="str">
        <v>Bâtiment Biosourcé | Niveau 2</v>
      </c>
      <c r="AZ9" s="5" t="str">
        <v>Bâtiment Biosourcé | Niveau 2</v>
      </c>
      <c r="BA9" s="255"/>
      <c r="BB9" s="233" t="str">
        <v>Austria | A+</v>
      </c>
      <c r="BC9" s="255"/>
      <c r="BD9" s="256"/>
      <c r="BE9" s="255"/>
      <c r="BF9" s="255"/>
      <c r="BG9" s="256"/>
      <c r="BH9" s="255"/>
      <c r="BI9" s="233" t="str">
        <v>Common areas and part of rental areas</v>
      </c>
      <c r="BJ9" s="255"/>
      <c r="BK9" s="233" t="str">
        <v>Estimation (from ratios)</v>
      </c>
      <c r="BL9" s="255"/>
      <c r="BM9" s="282" t="str">
        <v>Electricity</v>
      </c>
      <c r="BN9" s="233" t="str">
        <v>Air-to-air system</v>
      </c>
      <c r="BO9" s="255"/>
      <c r="BP9" s="255"/>
      <c r="BQ9" s="233" t="str">
        <v>Air-to-air system</v>
      </c>
      <c r="BR9" s="258"/>
      <c r="BS9" s="258"/>
      <c r="BT9" s="255"/>
      <c r="BU9" s="255"/>
      <c r="BV9" s="255"/>
      <c r="BW9" s="255"/>
      <c r="BX9" s="255"/>
      <c r="BY9" s="255"/>
      <c r="BZ9" s="255"/>
      <c r="CA9" s="255"/>
      <c r="CB9" s="258"/>
      <c r="CC9" s="255"/>
      <c r="CD9" s="255"/>
      <c r="CE9" s="255"/>
      <c r="CF9" s="255"/>
      <c r="CG9" s="233" t="str">
        <v>Yes with self consumption</v>
      </c>
      <c r="CH9" s="255"/>
      <c r="CI9" s="258"/>
      <c r="CJ9" s="255"/>
      <c r="CK9" s="255"/>
      <c r="CL9" s="255"/>
      <c r="CM9" s="255"/>
      <c r="CN9" s="255"/>
      <c r="CO9" s="258"/>
      <c r="CP9" s="258"/>
      <c r="CQ9" s="255"/>
      <c r="CR9" s="255"/>
      <c r="CS9" s="255"/>
      <c r="CT9" s="255"/>
      <c r="CU9" s="258"/>
      <c r="CV9" s="255"/>
      <c r="CW9" s="258"/>
      <c r="CX9" s="255"/>
      <c r="CY9" s="255"/>
      <c r="CZ9" s="257"/>
      <c r="DB9" s="255"/>
      <c r="DC9" s="310"/>
      <c r="DD9" s="256"/>
      <c r="DE9" s="255"/>
      <c r="DF9" s="5" t="str">
        <v>Common areas and part of rental areas</v>
      </c>
      <c r="DG9" s="255"/>
      <c r="DH9" s="282" t="str">
        <v>Estimation (from ratios)</v>
      </c>
      <c r="DI9" s="257"/>
      <c r="DJ9" s="257"/>
      <c r="DK9" s="255"/>
      <c r="DL9" s="257"/>
      <c r="DM9" s="255"/>
      <c r="DN9" s="255"/>
      <c r="DO9" s="255"/>
      <c r="DP9" s="255"/>
      <c r="DQ9" s="233" t="str">
        <v>Physico-chemical treatment</v>
      </c>
      <c r="DR9" s="255"/>
      <c r="DS9" s="257"/>
      <c r="DT9" s="255"/>
      <c r="DU9" s="255"/>
      <c r="DV9" s="257"/>
      <c r="DW9" s="255"/>
      <c r="DX9" s="255"/>
      <c r="DY9" s="310"/>
      <c r="DZ9" s="256"/>
      <c r="EA9" s="255"/>
      <c r="EB9" s="5" t="str">
        <v>Common areas and part of rental areas</v>
      </c>
      <c r="EC9" s="255"/>
      <c r="ED9" s="282" t="str">
        <v>Estimation (from ratios)</v>
      </c>
      <c r="EE9" s="257"/>
      <c r="EF9" s="257"/>
      <c r="EG9" s="257"/>
      <c r="EH9" s="255"/>
      <c r="EI9" s="255"/>
      <c r="EJ9" s="257"/>
      <c r="EK9" s="255"/>
      <c r="EL9" s="255"/>
      <c r="EM9" s="257"/>
      <c r="EN9" s="255"/>
      <c r="EO9" s="255"/>
      <c r="EP9" s="310"/>
      <c r="EQ9" s="256"/>
      <c r="ER9" s="310"/>
    </row>
    <row r="10" spans="1:148" ht="45" customHeight="1" x14ac:dyDescent="0.45">
      <c r="A10" s="33"/>
      <c r="B10" s="273"/>
      <c r="C10" s="255"/>
      <c r="D10" s="256"/>
      <c r="E10" s="255"/>
      <c r="F10" s="5" t="str">
        <v>Lot (part of a building)</v>
      </c>
      <c r="G10" s="5" t="str">
        <v>Residential | Single-family housing</v>
      </c>
      <c r="H10" s="255"/>
      <c r="I10" s="5" t="str">
        <v>Under construction</v>
      </c>
      <c r="J10" s="259" t="str">
        <v>AUSTRIA</v>
      </c>
      <c r="K10" s="255"/>
      <c r="L10" s="255"/>
      <c r="M10" s="255"/>
      <c r="N10" s="255"/>
      <c r="O10" s="257"/>
      <c r="P10" s="255"/>
      <c r="Q10" s="255"/>
      <c r="R10" s="255"/>
      <c r="S10" s="256"/>
      <c r="T10" s="255"/>
      <c r="U10" s="255"/>
      <c r="V10" s="255"/>
      <c r="W10" s="257"/>
      <c r="X10" s="255"/>
      <c r="Y10" s="255"/>
      <c r="Z10" s="257"/>
      <c r="AA10" s="233" t="str">
        <v>RT 1988</v>
      </c>
      <c r="AB10" s="255"/>
      <c r="AC10" s="255"/>
      <c r="AD10" s="255"/>
      <c r="AE10" s="260" t="str">
        <v>Tenant-occupied | Single tenant</v>
      </c>
      <c r="AF10" s="255"/>
      <c r="AG10" s="255"/>
      <c r="AH10" s="255"/>
      <c r="AI10" s="255"/>
      <c r="AJ10" s="257"/>
      <c r="AK10" s="255"/>
      <c r="AL10" s="255"/>
      <c r="AM10" s="255"/>
      <c r="AN10" s="260" t="str">
        <v>20 m² &lt; IT room &lt; 100 m²</v>
      </c>
      <c r="AO10" s="233" t="str">
        <v>Yes with charging stations</v>
      </c>
      <c r="AP10" s="282" t="str">
        <v>Yes | Food store</v>
      </c>
      <c r="AQ10" s="233" t="str">
        <v>Yes | 10-25% of the floor area of the building</v>
      </c>
      <c r="AR10" s="5" t="str">
        <v>Yes | 10-25% of the floor area of the building</v>
      </c>
      <c r="AS10" s="5" t="str">
        <v>Yes | 10-25% of the floor area of the building</v>
      </c>
      <c r="AT10" s="255"/>
      <c r="AU10" s="255"/>
      <c r="AV10" s="51" t="str">
        <v>Bâtiment Biosourcé | Niveau 3</v>
      </c>
      <c r="AW10" s="233" t="str">
        <v>Bâtiment Biosourcé | Niveau 3</v>
      </c>
      <c r="AX10" s="5" t="str">
        <v>Bâtiment Biosourcé | Niveau 3</v>
      </c>
      <c r="AY10" s="5" t="str">
        <v>Bâtiment Biosourcé | Niveau 3</v>
      </c>
      <c r="AZ10" s="5" t="str">
        <v>Bâtiment Biosourcé | Niveau 3</v>
      </c>
      <c r="BA10" s="255"/>
      <c r="BB10" s="233" t="str">
        <v>Austria | A</v>
      </c>
      <c r="BC10" s="255"/>
      <c r="BD10" s="256"/>
      <c r="BE10" s="255"/>
      <c r="BF10" s="255"/>
      <c r="BG10" s="256"/>
      <c r="BH10" s="255"/>
      <c r="BI10" s="233" t="str">
        <v>Common areas only</v>
      </c>
      <c r="BJ10" s="255"/>
      <c r="BK10" s="233" t="str">
        <v>Mixed (partly estimated)</v>
      </c>
      <c r="BL10" s="255"/>
      <c r="BM10" s="282" t="str">
        <v>Natural gas</v>
      </c>
      <c r="BN10" s="233" t="str">
        <v>Water-to-water system (geothermal)</v>
      </c>
      <c r="BO10" s="255"/>
      <c r="BP10" s="255"/>
      <c r="BQ10" s="233" t="str">
        <v>Water-to-water system (geothermal)</v>
      </c>
      <c r="BR10" s="258"/>
      <c r="BS10" s="258"/>
      <c r="BT10" s="255"/>
      <c r="BU10" s="255"/>
      <c r="BV10" s="255"/>
      <c r="BW10" s="255"/>
      <c r="BX10" s="255"/>
      <c r="BY10" s="255"/>
      <c r="BZ10" s="255"/>
      <c r="CA10" s="255"/>
      <c r="CB10" s="258"/>
      <c r="CC10" s="255"/>
      <c r="CD10" s="255"/>
      <c r="CE10" s="255"/>
      <c r="CF10" s="255"/>
      <c r="CG10" s="233" t="str">
        <v>Yes without self consumption (energy sold/sent offsite)</v>
      </c>
      <c r="CH10" s="255"/>
      <c r="CI10" s="258"/>
      <c r="CJ10" s="255"/>
      <c r="CK10" s="255"/>
      <c r="CL10" s="255"/>
      <c r="CM10" s="255"/>
      <c r="CN10" s="255"/>
      <c r="CO10" s="258"/>
      <c r="CP10" s="258"/>
      <c r="CQ10" s="255"/>
      <c r="CR10" s="255"/>
      <c r="CS10" s="255"/>
      <c r="CT10" s="255"/>
      <c r="CU10" s="258"/>
      <c r="CV10" s="255"/>
      <c r="CW10" s="258"/>
      <c r="CX10" s="255"/>
      <c r="CY10" s="255"/>
      <c r="CZ10" s="257"/>
      <c r="DA10" s="255"/>
      <c r="DB10" s="255"/>
      <c r="DC10" s="310"/>
      <c r="DD10" s="256"/>
      <c r="DE10" s="255"/>
      <c r="DF10" s="5" t="str">
        <v>Common areas only</v>
      </c>
      <c r="DG10" s="255"/>
      <c r="DH10" s="282" t="str">
        <v>Mixed (partly estimated)</v>
      </c>
      <c r="DI10" s="257"/>
      <c r="DJ10" s="257"/>
      <c r="DK10" s="255"/>
      <c r="DL10" s="257"/>
      <c r="DM10" s="255"/>
      <c r="DN10" s="255"/>
      <c r="DO10" s="255"/>
      <c r="DP10" s="255"/>
      <c r="DQ10" s="233" t="str">
        <v>Primary</v>
      </c>
      <c r="DR10" s="255"/>
      <c r="DS10" s="257"/>
      <c r="DT10" s="255"/>
      <c r="DU10" s="255"/>
      <c r="DV10" s="257"/>
      <c r="DW10" s="255"/>
      <c r="DX10" s="255"/>
      <c r="DY10" s="310"/>
      <c r="DZ10" s="256"/>
      <c r="EA10" s="255"/>
      <c r="EB10" s="5" t="str">
        <v>Common areas only</v>
      </c>
      <c r="EC10" s="255"/>
      <c r="ED10" s="282" t="str">
        <v>Mixed (partly estimated)</v>
      </c>
      <c r="EE10" s="257"/>
      <c r="EF10" s="257"/>
      <c r="EG10" s="257"/>
      <c r="EH10" s="255"/>
      <c r="EI10" s="255"/>
      <c r="EJ10" s="257"/>
      <c r="EK10" s="255"/>
      <c r="EL10" s="255"/>
      <c r="EM10" s="257"/>
      <c r="EN10" s="255"/>
      <c r="EO10" s="255"/>
      <c r="EP10" s="310"/>
      <c r="EQ10" s="256"/>
      <c r="ER10" s="310"/>
    </row>
    <row r="11" spans="1:148" ht="45" customHeight="1" x14ac:dyDescent="0.45">
      <c r="A11" s="232"/>
      <c r="B11" s="232"/>
      <c r="C11" s="255"/>
      <c r="D11" s="256"/>
      <c r="E11" s="255"/>
      <c r="F11" s="233"/>
      <c r="G11" s="5" t="str">
        <v>Retail | Food retail</v>
      </c>
      <c r="H11" s="255"/>
      <c r="I11" s="233"/>
      <c r="J11" s="259" t="str">
        <v>BELARUS</v>
      </c>
      <c r="K11" s="255"/>
      <c r="L11" s="255"/>
      <c r="M11" s="255"/>
      <c r="N11" s="255"/>
      <c r="O11" s="257"/>
      <c r="P11" s="255"/>
      <c r="Q11" s="255"/>
      <c r="R11" s="255"/>
      <c r="S11" s="256"/>
      <c r="T11" s="255"/>
      <c r="U11" s="255"/>
      <c r="V11" s="255"/>
      <c r="W11" s="257"/>
      <c r="X11" s="255"/>
      <c r="Y11" s="255"/>
      <c r="Z11" s="257"/>
      <c r="AA11" s="233" t="str">
        <v>RT 2000</v>
      </c>
      <c r="AB11" s="255"/>
      <c r="AC11" s="255"/>
      <c r="AD11" s="255"/>
      <c r="AE11" s="260" t="str">
        <v>Tenant-occupied | Multiple tenants</v>
      </c>
      <c r="AF11" s="255"/>
      <c r="AG11" s="255"/>
      <c r="AH11" s="255"/>
      <c r="AI11" s="255"/>
      <c r="AJ11" s="257"/>
      <c r="AK11" s="255"/>
      <c r="AL11" s="255"/>
      <c r="AM11" s="255"/>
      <c r="AN11" s="260" t="str">
        <v>100 m² &lt; IT room &lt; 500 m²</v>
      </c>
      <c r="AO11" s="5"/>
      <c r="AP11" s="282" t="str">
        <v xml:space="preserve">Yes | Both restaurant and food store </v>
      </c>
      <c r="AQ11" s="233" t="str">
        <v>Yes | 25%-50% of the floor area of the building</v>
      </c>
      <c r="AR11" s="5" t="str">
        <v>Yes | 25%-50% of the floor area of the building</v>
      </c>
      <c r="AS11" s="5" t="str">
        <v>Yes | 25%-50% of the floor area of the building</v>
      </c>
      <c r="AT11" s="255"/>
      <c r="AU11" s="255"/>
      <c r="AV11" s="156" t="str">
        <v>BBCA | Standard Label</v>
      </c>
      <c r="AW11" s="233" t="str">
        <v>BBCA | Standard Label</v>
      </c>
      <c r="AX11" s="5" t="str">
        <v>BBCA | Standard Label</v>
      </c>
      <c r="AY11" s="5" t="str">
        <v>BBCA | Standard Label</v>
      </c>
      <c r="AZ11" s="5" t="str">
        <v>BBCA | Standard Label</v>
      </c>
      <c r="BA11" s="255"/>
      <c r="BB11" s="233" t="str">
        <v>Austria | B</v>
      </c>
      <c r="BC11" s="255"/>
      <c r="BD11" s="256"/>
      <c r="BE11" s="255"/>
      <c r="BF11" s="255"/>
      <c r="BG11" s="256"/>
      <c r="BH11" s="255"/>
      <c r="BI11" s="233" t="str">
        <v>Rental areas only</v>
      </c>
      <c r="BJ11" s="255"/>
      <c r="BK11" s="233" t="str">
        <v>Unknown</v>
      </c>
      <c r="BL11" s="255"/>
      <c r="BM11" s="282" t="str">
        <v>Fuel oil</v>
      </c>
      <c r="BN11" s="233" t="str">
        <v>Air-to-water system</v>
      </c>
      <c r="BO11" s="255"/>
      <c r="BP11" s="255"/>
      <c r="BQ11" s="233" t="str">
        <v>Water-to-water system (non-geothermal)</v>
      </c>
      <c r="BR11" s="258"/>
      <c r="BS11" s="258"/>
      <c r="BT11" s="255"/>
      <c r="BU11" s="255"/>
      <c r="BV11" s="255"/>
      <c r="BW11" s="255"/>
      <c r="BX11" s="255"/>
      <c r="BY11" s="255"/>
      <c r="BZ11" s="255"/>
      <c r="CA11" s="255"/>
      <c r="CB11" s="258"/>
      <c r="CC11" s="255"/>
      <c r="CD11" s="255"/>
      <c r="CE11" s="255"/>
      <c r="CF11" s="255"/>
      <c r="CG11" s="233" t="str">
        <v>Yes (unknown)</v>
      </c>
      <c r="CH11" s="255"/>
      <c r="CI11" s="258"/>
      <c r="CJ11" s="255"/>
      <c r="CK11" s="255"/>
      <c r="CL11" s="255"/>
      <c r="CM11" s="255"/>
      <c r="CN11" s="255"/>
      <c r="CO11" s="258"/>
      <c r="CP11" s="258"/>
      <c r="CQ11" s="255"/>
      <c r="CR11" s="255"/>
      <c r="CS11" s="255"/>
      <c r="CT11" s="255"/>
      <c r="CU11" s="258"/>
      <c r="CV11" s="255"/>
      <c r="CW11" s="258"/>
      <c r="CX11" s="255"/>
      <c r="CY11" s="255"/>
      <c r="CZ11" s="257"/>
      <c r="DA11" s="255"/>
      <c r="DB11" s="255"/>
      <c r="DC11" s="310"/>
      <c r="DD11" s="256"/>
      <c r="DE11" s="255"/>
      <c r="DF11" s="5" t="str">
        <v>Rental areas only</v>
      </c>
      <c r="DG11" s="255"/>
      <c r="DH11" s="282" t="str">
        <v>Unknown</v>
      </c>
      <c r="DI11" s="257"/>
      <c r="DJ11" s="257"/>
      <c r="DK11" s="255"/>
      <c r="DL11" s="257"/>
      <c r="DM11" s="255"/>
      <c r="DN11" s="255"/>
      <c r="DO11" s="255"/>
      <c r="DP11" s="255"/>
      <c r="DQ11" s="233" t="str">
        <v>Secondary</v>
      </c>
      <c r="DR11" s="255"/>
      <c r="DS11" s="257"/>
      <c r="DT11" s="255"/>
      <c r="DU11" s="255"/>
      <c r="DV11" s="257"/>
      <c r="DW11" s="255"/>
      <c r="DX11" s="255"/>
      <c r="DY11" s="310"/>
      <c r="DZ11" s="256"/>
      <c r="EA11" s="255"/>
      <c r="EB11" s="5" t="str">
        <v>Rental areas only</v>
      </c>
      <c r="EC11" s="255"/>
      <c r="ED11" s="282" t="str">
        <v>Unknown</v>
      </c>
      <c r="EE11" s="257"/>
      <c r="EF11" s="257"/>
      <c r="EG11" s="257"/>
      <c r="EH11" s="255"/>
      <c r="EI11" s="255"/>
      <c r="EJ11" s="257"/>
      <c r="EK11" s="255"/>
      <c r="EL11" s="255"/>
      <c r="EM11" s="257"/>
      <c r="EN11" s="255"/>
      <c r="EO11" s="255"/>
      <c r="EP11" s="310"/>
      <c r="EQ11" s="256"/>
      <c r="ER11" s="310"/>
    </row>
    <row r="12" spans="1:148" ht="45" customHeight="1" x14ac:dyDescent="0.45">
      <c r="A12" s="232"/>
      <c r="B12" s="232"/>
      <c r="C12" s="255"/>
      <c r="D12" s="256"/>
      <c r="E12" s="255"/>
      <c r="F12" s="233"/>
      <c r="G12" s="5" t="str">
        <v>Retail | Non-food retail</v>
      </c>
      <c r="H12" s="255"/>
      <c r="I12" s="233"/>
      <c r="J12" s="259" t="str">
        <v>BELGIUM</v>
      </c>
      <c r="K12" s="255"/>
      <c r="L12" s="255"/>
      <c r="M12" s="255"/>
      <c r="N12" s="255"/>
      <c r="O12" s="257"/>
      <c r="P12" s="255"/>
      <c r="Q12" s="255"/>
      <c r="R12" s="255"/>
      <c r="S12" s="256"/>
      <c r="T12" s="255"/>
      <c r="U12" s="255"/>
      <c r="V12" s="255"/>
      <c r="W12" s="257"/>
      <c r="X12" s="255"/>
      <c r="Y12" s="255"/>
      <c r="Z12" s="257"/>
      <c r="AA12" s="233" t="str">
        <v>RT 2005</v>
      </c>
      <c r="AB12" s="255"/>
      <c r="AC12" s="255"/>
      <c r="AD12" s="255"/>
      <c r="AE12" s="260" t="str">
        <v>Mixed</v>
      </c>
      <c r="AF12" s="255"/>
      <c r="AG12" s="255"/>
      <c r="AH12" s="255"/>
      <c r="AI12" s="255"/>
      <c r="AJ12" s="257"/>
      <c r="AK12" s="255"/>
      <c r="AL12" s="255"/>
      <c r="AM12" s="255"/>
      <c r="AN12" s="260" t="str">
        <v>IT room &gt; 500 m²</v>
      </c>
      <c r="AO12" s="5"/>
      <c r="AP12" s="35"/>
      <c r="AQ12" s="233" t="str">
        <v>Yes | &gt;50% of the floor area of the building</v>
      </c>
      <c r="AR12" s="5" t="str">
        <v>Yes | &gt;50% of the floor area of the building</v>
      </c>
      <c r="AS12" s="5" t="str">
        <v>Yes | &gt;50% of the floor area of the building</v>
      </c>
      <c r="AT12" s="255"/>
      <c r="AU12" s="255"/>
      <c r="AV12" s="156" t="str">
        <v>BBCA | Performance Label</v>
      </c>
      <c r="AW12" s="233" t="str">
        <v>BBCA | Performance Label</v>
      </c>
      <c r="AX12" s="5" t="str">
        <v>BBCA | Performance Label</v>
      </c>
      <c r="AY12" s="5" t="str">
        <v>BBCA | Performance Label</v>
      </c>
      <c r="AZ12" s="5" t="str">
        <v>BBCA | Performance Label</v>
      </c>
      <c r="BA12" s="255"/>
      <c r="BB12" s="233" t="str">
        <v>Austria | C</v>
      </c>
      <c r="BC12" s="255"/>
      <c r="BD12" s="256"/>
      <c r="BE12" s="255"/>
      <c r="BF12" s="255"/>
      <c r="BG12" s="256"/>
      <c r="BH12" s="255"/>
      <c r="BI12" s="233"/>
      <c r="BJ12" s="255"/>
      <c r="BK12" s="233"/>
      <c r="BL12" s="255"/>
      <c r="BM12" s="282" t="str">
        <v>District heating network</v>
      </c>
      <c r="BN12" s="233" t="str">
        <v>Electricity (Joule effect)</v>
      </c>
      <c r="BO12" s="255"/>
      <c r="BP12" s="34"/>
      <c r="BQ12" s="233" t="str">
        <v>Air-to-water system</v>
      </c>
      <c r="BR12" s="258"/>
      <c r="BS12" s="258"/>
      <c r="BT12" s="255"/>
      <c r="BU12" s="255"/>
      <c r="BV12" s="255"/>
      <c r="BW12" s="255"/>
      <c r="BX12" s="255"/>
      <c r="BY12" s="255"/>
      <c r="BZ12" s="255"/>
      <c r="CA12" s="255"/>
      <c r="CB12" s="258"/>
      <c r="CC12" s="255"/>
      <c r="CD12" s="255"/>
      <c r="CE12" s="255"/>
      <c r="CF12" s="255"/>
      <c r="CG12" s="233"/>
      <c r="CH12" s="255"/>
      <c r="CI12" s="258"/>
      <c r="CJ12" s="255"/>
      <c r="CK12" s="255"/>
      <c r="CL12" s="255"/>
      <c r="CM12" s="255"/>
      <c r="CN12" s="255"/>
      <c r="CO12" s="258"/>
      <c r="CP12" s="258"/>
      <c r="CQ12" s="255"/>
      <c r="CR12" s="255"/>
      <c r="CS12" s="255"/>
      <c r="CT12" s="255"/>
      <c r="CU12" s="258"/>
      <c r="CV12" s="255"/>
      <c r="CW12" s="258"/>
      <c r="CX12" s="255"/>
      <c r="CY12" s="255"/>
      <c r="CZ12" s="257"/>
      <c r="DA12" s="255"/>
      <c r="DB12" s="255"/>
      <c r="DC12" s="310"/>
      <c r="DD12" s="256"/>
      <c r="DE12" s="255"/>
      <c r="DF12" s="233"/>
      <c r="DG12" s="255"/>
      <c r="DH12" s="282"/>
      <c r="DI12" s="257"/>
      <c r="DJ12" s="257"/>
      <c r="DK12" s="255"/>
      <c r="DL12" s="257"/>
      <c r="DM12" s="255"/>
      <c r="DN12" s="255"/>
      <c r="DO12" s="255"/>
      <c r="DP12" s="255"/>
      <c r="DQ12" s="233" t="str">
        <v>Tertiary</v>
      </c>
      <c r="DR12" s="255"/>
      <c r="DS12" s="257"/>
      <c r="DT12" s="255"/>
      <c r="DU12" s="255"/>
      <c r="DV12" s="257"/>
      <c r="DW12" s="255"/>
      <c r="DX12" s="255"/>
      <c r="DY12" s="310"/>
      <c r="DZ12" s="256"/>
      <c r="EA12" s="255"/>
      <c r="EB12" s="233"/>
      <c r="EC12" s="255"/>
      <c r="ED12" s="282"/>
      <c r="EE12" s="257"/>
      <c r="EF12" s="257"/>
      <c r="EG12" s="257"/>
      <c r="EH12" s="255"/>
      <c r="EI12" s="255"/>
      <c r="EJ12" s="257"/>
      <c r="EK12" s="255"/>
      <c r="EL12" s="255"/>
      <c r="EM12" s="257"/>
      <c r="EN12" s="255"/>
      <c r="EO12" s="255"/>
      <c r="EP12" s="310"/>
      <c r="EQ12" s="256"/>
      <c r="ER12" s="310"/>
    </row>
    <row r="13" spans="1:148" ht="45" customHeight="1" x14ac:dyDescent="0.45">
      <c r="A13" s="256"/>
      <c r="B13" s="255"/>
      <c r="C13" s="255"/>
      <c r="D13" s="256"/>
      <c r="E13" s="255"/>
      <c r="F13" s="233"/>
      <c r="G13" s="102" t="str">
        <v>Retail | Shopping centre</v>
      </c>
      <c r="H13" s="255"/>
      <c r="I13" s="233"/>
      <c r="J13" s="259" t="str">
        <v>BOSNIA AND HERZEGOVINA</v>
      </c>
      <c r="K13" s="255"/>
      <c r="L13" s="255"/>
      <c r="M13" s="255"/>
      <c r="N13" s="255"/>
      <c r="O13" s="257"/>
      <c r="P13" s="255"/>
      <c r="Q13" s="255"/>
      <c r="R13" s="255"/>
      <c r="S13" s="256"/>
      <c r="T13" s="255"/>
      <c r="U13" s="255"/>
      <c r="V13" s="255"/>
      <c r="W13" s="257"/>
      <c r="X13" s="255"/>
      <c r="Y13" s="255"/>
      <c r="Z13" s="257"/>
      <c r="AA13" s="233" t="str">
        <v>RT Globale 2008</v>
      </c>
      <c r="AB13" s="255"/>
      <c r="AC13" s="255"/>
      <c r="AD13" s="255"/>
      <c r="AE13" s="260" t="str">
        <v>Unoccupied/Vacant</v>
      </c>
      <c r="AF13" s="255"/>
      <c r="AG13" s="255"/>
      <c r="AH13" s="255"/>
      <c r="AI13" s="255"/>
      <c r="AJ13" s="257"/>
      <c r="AK13" s="255"/>
      <c r="AL13" s="255"/>
      <c r="AM13" s="255"/>
      <c r="AN13" s="260" t="str">
        <v>Yes (IT room surface area unspecified)</v>
      </c>
      <c r="AO13" s="5"/>
      <c r="AP13" s="35"/>
      <c r="AQ13" s="5"/>
      <c r="AR13" s="5"/>
      <c r="AS13" s="5"/>
      <c r="AT13" s="255"/>
      <c r="AU13" s="255"/>
      <c r="AV13" s="156" t="str">
        <v>BBCA | Excellence Label</v>
      </c>
      <c r="AW13" s="233" t="str">
        <v>BBCA | Excellence Label</v>
      </c>
      <c r="AX13" s="5" t="str">
        <v>BBCA | Excellence Label</v>
      </c>
      <c r="AY13" s="5" t="str">
        <v>BBCA | Excellence Label</v>
      </c>
      <c r="AZ13" s="5" t="str">
        <v>BBCA | Excellence Label</v>
      </c>
      <c r="BA13" s="255"/>
      <c r="BB13" s="233" t="str">
        <v>Austria | D</v>
      </c>
      <c r="BC13" s="255"/>
      <c r="BD13" s="256"/>
      <c r="BE13" s="255"/>
      <c r="BF13" s="255"/>
      <c r="BG13" s="256"/>
      <c r="BH13" s="255"/>
      <c r="BI13" s="233"/>
      <c r="BJ13" s="255"/>
      <c r="BK13" s="233"/>
      <c r="BL13" s="255"/>
      <c r="BM13" s="282" t="str">
        <v>Thermal solar</v>
      </c>
      <c r="BN13" s="233" t="str">
        <v>Individual gas heating</v>
      </c>
      <c r="BO13" s="255"/>
      <c r="BP13" s="34"/>
      <c r="BQ13" s="233" t="str">
        <v>Adiabatic cooling</v>
      </c>
      <c r="BR13" s="258"/>
      <c r="BS13" s="258"/>
      <c r="BT13" s="255"/>
      <c r="BU13" s="255"/>
      <c r="BV13" s="255"/>
      <c r="BW13" s="255"/>
      <c r="BX13" s="255"/>
      <c r="BY13" s="255"/>
      <c r="BZ13" s="255"/>
      <c r="CA13" s="255"/>
      <c r="CB13" s="258"/>
      <c r="CC13" s="255"/>
      <c r="CD13" s="255"/>
      <c r="CE13" s="255"/>
      <c r="CF13" s="255"/>
      <c r="CG13" s="233"/>
      <c r="CH13" s="255"/>
      <c r="CI13" s="258"/>
      <c r="CJ13" s="255"/>
      <c r="CK13" s="255"/>
      <c r="CL13" s="255"/>
      <c r="CM13" s="255"/>
      <c r="CN13" s="255"/>
      <c r="CO13" s="258"/>
      <c r="CP13" s="258"/>
      <c r="CQ13" s="255"/>
      <c r="CR13" s="255"/>
      <c r="CS13" s="255"/>
      <c r="CT13" s="255"/>
      <c r="CU13" s="258"/>
      <c r="CV13" s="255"/>
      <c r="CW13" s="258"/>
      <c r="CX13" s="255"/>
      <c r="CY13" s="255"/>
      <c r="CZ13" s="257"/>
      <c r="DA13" s="255"/>
      <c r="DB13" s="255"/>
      <c r="DC13" s="310"/>
      <c r="DD13" s="256"/>
      <c r="DE13" s="255"/>
      <c r="DF13" s="233"/>
      <c r="DG13" s="255"/>
      <c r="DH13" s="282"/>
      <c r="DI13" s="257"/>
      <c r="DJ13" s="257"/>
      <c r="DK13" s="255"/>
      <c r="DL13" s="257"/>
      <c r="DM13" s="255"/>
      <c r="DN13" s="255"/>
      <c r="DO13" s="255"/>
      <c r="DP13" s="255"/>
      <c r="DQ13" s="233"/>
      <c r="DR13" s="255"/>
      <c r="DS13" s="257"/>
      <c r="DT13" s="255"/>
      <c r="DU13" s="255"/>
      <c r="DV13" s="257"/>
      <c r="DW13" s="255"/>
      <c r="DX13" s="255"/>
      <c r="DY13" s="310"/>
      <c r="DZ13" s="256"/>
      <c r="EA13" s="255"/>
      <c r="EB13" s="233"/>
      <c r="EC13" s="255"/>
      <c r="ED13" s="282"/>
      <c r="EE13" s="257"/>
      <c r="EF13" s="257"/>
      <c r="EG13" s="257"/>
      <c r="EH13" s="255"/>
      <c r="EI13" s="255"/>
      <c r="EJ13" s="257"/>
      <c r="EK13" s="255"/>
      <c r="EL13" s="255"/>
      <c r="EM13" s="257"/>
      <c r="EN13" s="255"/>
      <c r="EO13" s="255"/>
      <c r="EP13" s="310"/>
      <c r="EQ13" s="256"/>
      <c r="ER13" s="310"/>
    </row>
    <row r="14" spans="1:148" ht="45" customHeight="1" x14ac:dyDescent="0.45">
      <c r="A14" s="256"/>
      <c r="B14" s="255"/>
      <c r="C14" s="255"/>
      <c r="D14" s="256"/>
      <c r="E14" s="255"/>
      <c r="F14" s="233"/>
      <c r="G14" s="5" t="str">
        <v>Retail | Retail park</v>
      </c>
      <c r="H14" s="255"/>
      <c r="I14" s="233"/>
      <c r="J14" s="259" t="str">
        <v>BULGARIA</v>
      </c>
      <c r="K14" s="255"/>
      <c r="L14" s="255"/>
      <c r="M14" s="255"/>
      <c r="N14" s="255"/>
      <c r="O14" s="257"/>
      <c r="P14" s="255"/>
      <c r="Q14" s="255"/>
      <c r="R14" s="255"/>
      <c r="S14" s="256"/>
      <c r="T14" s="255"/>
      <c r="U14" s="255"/>
      <c r="V14" s="255"/>
      <c r="W14" s="257"/>
      <c r="X14" s="255"/>
      <c r="Y14" s="255"/>
      <c r="Z14" s="257"/>
      <c r="AA14" s="233" t="str">
        <v>RT 2012</v>
      </c>
      <c r="AB14" s="255"/>
      <c r="AC14" s="255"/>
      <c r="AD14" s="255"/>
      <c r="AE14" s="260"/>
      <c r="AF14" s="255"/>
      <c r="AG14" s="255"/>
      <c r="AH14" s="255"/>
      <c r="AI14" s="255"/>
      <c r="AJ14" s="257"/>
      <c r="AK14" s="255"/>
      <c r="AL14" s="255"/>
      <c r="AM14" s="255"/>
      <c r="AN14" s="260"/>
      <c r="AO14" s="233"/>
      <c r="AP14" s="282"/>
      <c r="AQ14" s="233"/>
      <c r="AR14" s="233"/>
      <c r="AS14" s="233"/>
      <c r="AT14" s="255"/>
      <c r="AU14" s="255"/>
      <c r="AV14" s="51" t="str">
        <v>BiodiverCity/Construction</v>
      </c>
      <c r="AW14" s="233" t="str">
        <v>BiodiverCity/Construction</v>
      </c>
      <c r="AX14" s="5" t="str">
        <v>BiodiverCity/Construction</v>
      </c>
      <c r="AY14" s="5" t="str">
        <v>BiodiverCity/Construction</v>
      </c>
      <c r="AZ14" s="5" t="str">
        <v>BiodiverCity/Construction</v>
      </c>
      <c r="BA14" s="255"/>
      <c r="BB14" s="233" t="str">
        <v>Austria | E</v>
      </c>
      <c r="BC14" s="255"/>
      <c r="BD14" s="256"/>
      <c r="BE14" s="255"/>
      <c r="BF14" s="255"/>
      <c r="BG14" s="256"/>
      <c r="BH14" s="255"/>
      <c r="BI14" s="233"/>
      <c r="BJ14" s="255"/>
      <c r="BK14" s="233"/>
      <c r="BL14" s="255"/>
      <c r="BM14" s="282" t="str">
        <v>Geothermal</v>
      </c>
      <c r="BN14" s="233" t="str">
        <v>Collective gas heating</v>
      </c>
      <c r="BO14" s="255"/>
      <c r="BP14" s="34"/>
      <c r="BQ14" s="233" t="str">
        <v>District cooling network</v>
      </c>
      <c r="BR14" s="258"/>
      <c r="BS14" s="258"/>
      <c r="BT14" s="255"/>
      <c r="BU14" s="255"/>
      <c r="BV14" s="255"/>
      <c r="BW14" s="255"/>
      <c r="BX14" s="255"/>
      <c r="BY14" s="255"/>
      <c r="BZ14" s="255"/>
      <c r="CA14" s="255"/>
      <c r="CB14" s="258"/>
      <c r="CC14" s="255"/>
      <c r="CD14" s="255"/>
      <c r="CE14" s="255"/>
      <c r="CF14" s="255"/>
      <c r="CG14" s="233"/>
      <c r="CH14" s="255"/>
      <c r="CI14" s="258"/>
      <c r="CJ14" s="255"/>
      <c r="CK14" s="255"/>
      <c r="CL14" s="255"/>
      <c r="CM14" s="255"/>
      <c r="CN14" s="255"/>
      <c r="CO14" s="258"/>
      <c r="CP14" s="258"/>
      <c r="CQ14" s="255"/>
      <c r="CR14" s="255"/>
      <c r="CS14" s="255"/>
      <c r="CT14" s="255"/>
      <c r="CU14" s="258"/>
      <c r="CV14" s="255"/>
      <c r="CW14" s="258"/>
      <c r="CX14" s="255"/>
      <c r="CY14" s="255"/>
      <c r="CZ14" s="257"/>
      <c r="DA14" s="255"/>
      <c r="DB14" s="255"/>
      <c r="DC14" s="310"/>
      <c r="DD14" s="256"/>
      <c r="DE14" s="255"/>
      <c r="DF14" s="233"/>
      <c r="DG14" s="255"/>
      <c r="DH14" s="282"/>
      <c r="DI14" s="257"/>
      <c r="DJ14" s="257"/>
      <c r="DK14" s="255"/>
      <c r="DL14" s="257"/>
      <c r="DM14" s="255"/>
      <c r="DN14" s="255"/>
      <c r="DO14" s="255"/>
      <c r="DP14" s="255"/>
      <c r="DQ14" s="233"/>
      <c r="DR14" s="255"/>
      <c r="DS14" s="257"/>
      <c r="DT14" s="255"/>
      <c r="DU14" s="255"/>
      <c r="DV14" s="257"/>
      <c r="DW14" s="255"/>
      <c r="DX14" s="255"/>
      <c r="DY14" s="310"/>
      <c r="DZ14" s="256"/>
      <c r="EA14" s="255"/>
      <c r="EB14" s="233"/>
      <c r="EC14" s="255"/>
      <c r="ED14" s="282"/>
      <c r="EE14" s="257"/>
      <c r="EF14" s="257"/>
      <c r="EG14" s="257"/>
      <c r="EH14" s="255"/>
      <c r="EI14" s="255"/>
      <c r="EJ14" s="257"/>
      <c r="EK14" s="255"/>
      <c r="EL14" s="255"/>
      <c r="EM14" s="257"/>
      <c r="EN14" s="255"/>
      <c r="EO14" s="255"/>
      <c r="EP14" s="310"/>
      <c r="EQ14" s="256"/>
      <c r="ER14" s="310"/>
    </row>
    <row r="15" spans="1:148" ht="45" customHeight="1" x14ac:dyDescent="0.45">
      <c r="A15" s="256"/>
      <c r="B15" s="255"/>
      <c r="C15" s="255"/>
      <c r="D15" s="256"/>
      <c r="E15" s="255"/>
      <c r="F15" s="233"/>
      <c r="G15" s="5" t="str">
        <v>Retail | Wholesale</v>
      </c>
      <c r="H15" s="255"/>
      <c r="I15" s="233"/>
      <c r="J15" s="259" t="str">
        <v>CROATIA</v>
      </c>
      <c r="K15" s="255"/>
      <c r="L15" s="255"/>
      <c r="M15" s="255"/>
      <c r="N15" s="255"/>
      <c r="O15" s="257"/>
      <c r="P15" s="255"/>
      <c r="Q15" s="255"/>
      <c r="R15" s="255"/>
      <c r="S15" s="256"/>
      <c r="T15" s="255"/>
      <c r="U15" s="255"/>
      <c r="V15" s="255"/>
      <c r="W15" s="257"/>
      <c r="X15" s="255"/>
      <c r="Y15" s="255"/>
      <c r="Z15" s="257"/>
      <c r="AA15" s="233" t="str">
        <v>RE 2020</v>
      </c>
      <c r="AB15" s="255"/>
      <c r="AC15" s="255"/>
      <c r="AD15" s="255"/>
      <c r="AE15" s="260"/>
      <c r="AF15" s="255"/>
      <c r="AG15" s="255"/>
      <c r="AH15" s="255"/>
      <c r="AI15" s="255"/>
      <c r="AJ15" s="257"/>
      <c r="AK15" s="255"/>
      <c r="AL15" s="255"/>
      <c r="AM15" s="255"/>
      <c r="AN15" s="260"/>
      <c r="AO15" s="233"/>
      <c r="AP15" s="282"/>
      <c r="AQ15" s="233"/>
      <c r="AR15" s="233"/>
      <c r="AS15" s="233"/>
      <c r="AT15" s="255"/>
      <c r="AU15" s="255"/>
      <c r="AV15" s="51" t="str">
        <v>BiodiverCity/Life</v>
      </c>
      <c r="AW15" s="233" t="str">
        <v>BiodiverCity/Life</v>
      </c>
      <c r="AX15" s="5" t="str">
        <v>BiodiverCity/Life</v>
      </c>
      <c r="AY15" s="5" t="str">
        <v>BiodiverCity/Life</v>
      </c>
      <c r="AZ15" s="5" t="str">
        <v>BiodiverCity/Life</v>
      </c>
      <c r="BA15" s="255"/>
      <c r="BB15" s="233" t="str">
        <v>Austria | F</v>
      </c>
      <c r="BC15" s="255"/>
      <c r="BD15" s="256"/>
      <c r="BE15" s="255"/>
      <c r="BF15" s="255"/>
      <c r="BG15" s="256"/>
      <c r="BH15" s="255"/>
      <c r="BI15" s="233"/>
      <c r="BJ15" s="255"/>
      <c r="BK15" s="233"/>
      <c r="BL15" s="255"/>
      <c r="BM15" s="282" t="str">
        <v>Wood</v>
      </c>
      <c r="BN15" s="233" t="str">
        <v>District heating network</v>
      </c>
      <c r="BO15" s="255"/>
      <c r="BP15" s="34"/>
      <c r="BQ15" s="233" t="str">
        <v>Other (geocooling, etc.)</v>
      </c>
      <c r="BR15" s="258"/>
      <c r="BS15" s="258"/>
      <c r="BT15" s="255"/>
      <c r="BU15" s="255"/>
      <c r="BV15" s="255"/>
      <c r="BW15" s="255"/>
      <c r="BX15" s="255"/>
      <c r="BY15" s="255"/>
      <c r="BZ15" s="255"/>
      <c r="CA15" s="255"/>
      <c r="CB15" s="258"/>
      <c r="CC15" s="255"/>
      <c r="CD15" s="255"/>
      <c r="CE15" s="255"/>
      <c r="CF15" s="255"/>
      <c r="CG15" s="233"/>
      <c r="CH15" s="255"/>
      <c r="CI15" s="258"/>
      <c r="CJ15" s="255"/>
      <c r="CK15" s="255"/>
      <c r="CL15" s="255"/>
      <c r="CM15" s="255"/>
      <c r="CN15" s="255"/>
      <c r="CO15" s="258"/>
      <c r="CP15" s="258"/>
      <c r="CQ15" s="255"/>
      <c r="CR15" s="255"/>
      <c r="CS15" s="255"/>
      <c r="CT15" s="255"/>
      <c r="CU15" s="258"/>
      <c r="CV15" s="255"/>
      <c r="CW15" s="258"/>
      <c r="CX15" s="255"/>
      <c r="CY15" s="255"/>
      <c r="CZ15" s="257"/>
      <c r="DA15" s="255"/>
      <c r="DB15" s="255"/>
      <c r="DC15" s="310"/>
      <c r="DD15" s="256"/>
      <c r="DE15" s="255"/>
      <c r="DF15" s="233"/>
      <c r="DG15" s="255"/>
      <c r="DH15" s="282"/>
      <c r="DI15" s="257"/>
      <c r="DJ15" s="257"/>
      <c r="DK15" s="255"/>
      <c r="DL15" s="257"/>
      <c r="DM15" s="255"/>
      <c r="DN15" s="255"/>
      <c r="DO15" s="255"/>
      <c r="DP15" s="255"/>
      <c r="DQ15" s="233"/>
      <c r="DR15" s="255"/>
      <c r="DS15" s="257"/>
      <c r="DT15" s="255"/>
      <c r="DU15" s="255"/>
      <c r="DV15" s="257"/>
      <c r="DW15" s="255"/>
      <c r="DX15" s="255"/>
      <c r="DY15" s="310"/>
      <c r="DZ15" s="256"/>
      <c r="EA15" s="255"/>
      <c r="EB15" s="233"/>
      <c r="EC15" s="255"/>
      <c r="ED15" s="282"/>
      <c r="EE15" s="257"/>
      <c r="EF15" s="257"/>
      <c r="EG15" s="257"/>
      <c r="EH15" s="255"/>
      <c r="EI15" s="255"/>
      <c r="EJ15" s="257"/>
      <c r="EK15" s="255"/>
      <c r="EL15" s="255"/>
      <c r="EM15" s="257"/>
      <c r="EN15" s="255"/>
      <c r="EO15" s="255"/>
      <c r="EP15" s="310"/>
      <c r="EQ15" s="256"/>
      <c r="ER15" s="310"/>
    </row>
    <row r="16" spans="1:148" ht="45" customHeight="1" x14ac:dyDescent="0.45">
      <c r="A16" s="256"/>
      <c r="B16" s="255"/>
      <c r="C16" s="255"/>
      <c r="D16" s="256"/>
      <c r="E16" s="255"/>
      <c r="F16" s="233"/>
      <c r="G16" s="5" t="str">
        <v>Retail | Restaurant/Drink outlet</v>
      </c>
      <c r="H16" s="255"/>
      <c r="I16" s="233"/>
      <c r="J16" s="259" t="str">
        <v>CYPRUS</v>
      </c>
      <c r="K16" s="255"/>
      <c r="L16" s="255"/>
      <c r="M16" s="255"/>
      <c r="N16" s="255"/>
      <c r="O16" s="257"/>
      <c r="P16" s="255"/>
      <c r="Q16" s="255"/>
      <c r="R16" s="255"/>
      <c r="S16" s="256"/>
      <c r="T16" s="255"/>
      <c r="U16" s="255"/>
      <c r="V16" s="255"/>
      <c r="W16" s="257"/>
      <c r="X16" s="255"/>
      <c r="Y16" s="255"/>
      <c r="Z16" s="257"/>
      <c r="AA16" s="233"/>
      <c r="AB16" s="255"/>
      <c r="AC16" s="255"/>
      <c r="AD16" s="255"/>
      <c r="AE16" s="260"/>
      <c r="AF16" s="255"/>
      <c r="AG16" s="255"/>
      <c r="AH16" s="255"/>
      <c r="AI16" s="255"/>
      <c r="AJ16" s="257"/>
      <c r="AK16" s="255"/>
      <c r="AL16" s="255"/>
      <c r="AM16" s="255"/>
      <c r="AN16" s="260"/>
      <c r="AO16" s="233"/>
      <c r="AP16" s="282"/>
      <c r="AQ16" s="233"/>
      <c r="AR16" s="233"/>
      <c r="AS16" s="233"/>
      <c r="AT16" s="255"/>
      <c r="AU16" s="255"/>
      <c r="AV16" s="51" t="str">
        <v>BREEAM/New Construction | Pass</v>
      </c>
      <c r="AW16" s="233" t="str">
        <v>BREEAM/New Construction | Pass</v>
      </c>
      <c r="AX16" s="5" t="str">
        <v>BREEAM/New Construction | Pass</v>
      </c>
      <c r="AY16" s="5" t="str">
        <v>BREEAM/New Construction | Pass</v>
      </c>
      <c r="AZ16" s="5" t="str">
        <v>BREEAM/New Construction | Pass</v>
      </c>
      <c r="BA16" s="255"/>
      <c r="BB16" s="233" t="str">
        <v>Austria | G</v>
      </c>
      <c r="BC16" s="255"/>
      <c r="BD16" s="256"/>
      <c r="BE16" s="255"/>
      <c r="BF16" s="255"/>
      <c r="BG16" s="256"/>
      <c r="BH16" s="255"/>
      <c r="BI16" s="233"/>
      <c r="BJ16" s="255"/>
      <c r="BK16" s="233"/>
      <c r="BL16" s="255"/>
      <c r="BM16" s="282" t="str">
        <v>Propane</v>
      </c>
      <c r="BN16" s="233" t="str">
        <v>Wood-fired heating</v>
      </c>
      <c r="BO16" s="255"/>
      <c r="BP16" s="255"/>
      <c r="BQ16" s="233"/>
      <c r="BR16" s="258"/>
      <c r="BS16" s="258"/>
      <c r="BT16" s="255"/>
      <c r="BU16" s="255"/>
      <c r="BV16" s="255"/>
      <c r="BW16" s="255"/>
      <c r="BX16" s="255"/>
      <c r="BY16" s="255"/>
      <c r="BZ16" s="255"/>
      <c r="CA16" s="255"/>
      <c r="CB16" s="258"/>
      <c r="CC16" s="255"/>
      <c r="CD16" s="255"/>
      <c r="CE16" s="255"/>
      <c r="CF16" s="255"/>
      <c r="CG16" s="233"/>
      <c r="CH16" s="255"/>
      <c r="CI16" s="258"/>
      <c r="CJ16" s="255"/>
      <c r="CK16" s="255"/>
      <c r="CL16" s="255"/>
      <c r="CM16" s="255"/>
      <c r="CN16" s="255"/>
      <c r="CO16" s="258"/>
      <c r="CP16" s="258"/>
      <c r="CQ16" s="255"/>
      <c r="CR16" s="255"/>
      <c r="CS16" s="255"/>
      <c r="CT16" s="255"/>
      <c r="CU16" s="258"/>
      <c r="CV16" s="255"/>
      <c r="CW16" s="258"/>
      <c r="CX16" s="255"/>
      <c r="CY16" s="255"/>
      <c r="CZ16" s="257"/>
      <c r="DA16" s="255"/>
      <c r="DB16" s="255"/>
      <c r="DC16" s="310"/>
      <c r="DD16" s="256"/>
      <c r="DE16" s="255"/>
      <c r="DF16" s="233"/>
      <c r="DG16" s="255"/>
      <c r="DH16" s="282"/>
      <c r="DI16" s="257"/>
      <c r="DJ16" s="257"/>
      <c r="DK16" s="255"/>
      <c r="DL16" s="257"/>
      <c r="DM16" s="255"/>
      <c r="DN16" s="255"/>
      <c r="DO16" s="255"/>
      <c r="DP16" s="255"/>
      <c r="DQ16" s="233"/>
      <c r="DR16" s="255"/>
      <c r="DS16" s="257"/>
      <c r="DT16" s="255"/>
      <c r="DU16" s="255"/>
      <c r="DV16" s="257"/>
      <c r="DW16" s="255"/>
      <c r="DX16" s="255"/>
      <c r="DY16" s="310"/>
      <c r="DZ16" s="256"/>
      <c r="EA16" s="255"/>
      <c r="EB16" s="233"/>
      <c r="EC16" s="255"/>
      <c r="ED16" s="282"/>
      <c r="EE16" s="257"/>
      <c r="EF16" s="257"/>
      <c r="EG16" s="257"/>
      <c r="EH16" s="255"/>
      <c r="EI16" s="255"/>
      <c r="EJ16" s="257"/>
      <c r="EK16" s="255"/>
      <c r="EL16" s="255"/>
      <c r="EM16" s="257"/>
      <c r="EN16" s="255"/>
      <c r="EO16" s="255"/>
      <c r="EP16" s="310"/>
      <c r="EQ16" s="256"/>
      <c r="ER16" s="310"/>
    </row>
    <row r="17" spans="1:148" ht="45" customHeight="1" x14ac:dyDescent="0.45">
      <c r="A17" s="256"/>
      <c r="B17" s="255"/>
      <c r="C17" s="255"/>
      <c r="D17" s="256"/>
      <c r="E17" s="255"/>
      <c r="F17" s="233"/>
      <c r="G17" s="5" t="str">
        <v>Retail | Other/unspecified</v>
      </c>
      <c r="H17" s="255"/>
      <c r="I17" s="233"/>
      <c r="J17" s="259" t="str">
        <v>CZECHIA</v>
      </c>
      <c r="K17" s="255"/>
      <c r="L17" s="255"/>
      <c r="M17" s="255"/>
      <c r="N17" s="255"/>
      <c r="O17" s="257"/>
      <c r="P17" s="255"/>
      <c r="Q17" s="255"/>
      <c r="R17" s="255"/>
      <c r="S17" s="256"/>
      <c r="T17" s="255"/>
      <c r="U17" s="255"/>
      <c r="V17" s="255"/>
      <c r="W17" s="257"/>
      <c r="X17" s="255"/>
      <c r="Y17" s="255"/>
      <c r="Z17" s="257"/>
      <c r="AA17" s="233"/>
      <c r="AB17" s="255"/>
      <c r="AC17" s="255"/>
      <c r="AD17" s="255"/>
      <c r="AE17" s="260"/>
      <c r="AF17" s="255"/>
      <c r="AG17" s="255"/>
      <c r="AH17" s="255"/>
      <c r="AI17" s="255"/>
      <c r="AJ17" s="257"/>
      <c r="AK17" s="255"/>
      <c r="AL17" s="255"/>
      <c r="AM17" s="255"/>
      <c r="AN17" s="260"/>
      <c r="AO17" s="233"/>
      <c r="AP17" s="282"/>
      <c r="AQ17" s="233"/>
      <c r="AR17" s="233"/>
      <c r="AS17" s="233"/>
      <c r="AT17" s="255"/>
      <c r="AU17" s="255"/>
      <c r="AV17" s="51" t="str">
        <v>BREEAM/New Construction | Good</v>
      </c>
      <c r="AW17" s="233" t="str">
        <v>BREEAM/New Construction | Good</v>
      </c>
      <c r="AX17" s="5" t="str">
        <v>BREEAM/New Construction | Good</v>
      </c>
      <c r="AY17" s="5" t="str">
        <v>BREEAM/New Construction | Good</v>
      </c>
      <c r="AZ17" s="5" t="str">
        <v>BREEAM/New Construction | Good</v>
      </c>
      <c r="BA17" s="255"/>
      <c r="BB17" s="233" t="str">
        <v>Belgium (Brussels) | A</v>
      </c>
      <c r="BC17" s="255"/>
      <c r="BD17" s="256"/>
      <c r="BE17" s="255"/>
      <c r="BF17" s="255"/>
      <c r="BG17" s="256"/>
      <c r="BH17" s="255"/>
      <c r="BI17" s="233"/>
      <c r="BJ17" s="255"/>
      <c r="BK17" s="233"/>
      <c r="BL17" s="255"/>
      <c r="BM17" s="35" t="str">
        <v>Biomethane</v>
      </c>
      <c r="BN17" s="233" t="str">
        <v>Other (fuel oil, coal, etc.)</v>
      </c>
      <c r="BO17" s="255"/>
      <c r="BP17" s="255"/>
      <c r="BQ17" s="233"/>
      <c r="BR17" s="258"/>
      <c r="BS17" s="258"/>
      <c r="BT17" s="255"/>
      <c r="BU17" s="255"/>
      <c r="BV17" s="255"/>
      <c r="BW17" s="255"/>
      <c r="BX17" s="255"/>
      <c r="BY17" s="255"/>
      <c r="BZ17" s="255"/>
      <c r="CA17" s="255"/>
      <c r="CB17" s="258"/>
      <c r="CC17" s="255"/>
      <c r="CD17" s="255"/>
      <c r="CE17" s="255"/>
      <c r="CF17" s="255"/>
      <c r="CG17" s="233"/>
      <c r="CH17" s="255"/>
      <c r="CI17" s="258"/>
      <c r="CJ17" s="255"/>
      <c r="CK17" s="255"/>
      <c r="CL17" s="255"/>
      <c r="CM17" s="255"/>
      <c r="CN17" s="255"/>
      <c r="CO17" s="258"/>
      <c r="CP17" s="258"/>
      <c r="CQ17" s="255"/>
      <c r="CR17" s="255"/>
      <c r="CS17" s="255"/>
      <c r="CT17" s="255"/>
      <c r="CU17" s="258"/>
      <c r="CV17" s="255"/>
      <c r="CW17" s="258"/>
      <c r="CX17" s="255"/>
      <c r="CY17" s="255"/>
      <c r="CZ17" s="257"/>
      <c r="DA17" s="255"/>
      <c r="DB17" s="255"/>
      <c r="DC17" s="310"/>
      <c r="DD17" s="256"/>
      <c r="DE17" s="255"/>
      <c r="DF17" s="233"/>
      <c r="DG17" s="255"/>
      <c r="DH17" s="282"/>
      <c r="DI17" s="257"/>
      <c r="DJ17" s="257"/>
      <c r="DK17" s="255"/>
      <c r="DL17" s="257"/>
      <c r="DM17" s="255"/>
      <c r="DN17" s="255"/>
      <c r="DO17" s="255"/>
      <c r="DP17" s="255"/>
      <c r="DQ17" s="233"/>
      <c r="DR17" s="255"/>
      <c r="DS17" s="257"/>
      <c r="DT17" s="255"/>
      <c r="DU17" s="255"/>
      <c r="DV17" s="257"/>
      <c r="DW17" s="255"/>
      <c r="DX17" s="255"/>
      <c r="DY17" s="310"/>
      <c r="DZ17" s="256"/>
      <c r="EA17" s="255"/>
      <c r="EB17" s="233"/>
      <c r="EC17" s="255"/>
      <c r="ED17" s="282"/>
      <c r="EE17" s="257"/>
      <c r="EF17" s="257"/>
      <c r="EG17" s="257"/>
      <c r="EH17" s="255"/>
      <c r="EI17" s="255"/>
      <c r="EJ17" s="257"/>
      <c r="EK17" s="255"/>
      <c r="EL17" s="255"/>
      <c r="EM17" s="257"/>
      <c r="EN17" s="255"/>
      <c r="EO17" s="255"/>
      <c r="EP17" s="310"/>
      <c r="EQ17" s="256"/>
      <c r="ER17" s="310"/>
    </row>
    <row r="18" spans="1:148" ht="45" customHeight="1" x14ac:dyDescent="0.45">
      <c r="A18" s="256"/>
      <c r="B18" s="255"/>
      <c r="C18" s="255"/>
      <c r="D18" s="256"/>
      <c r="E18" s="255"/>
      <c r="F18" s="233"/>
      <c r="G18" s="5" t="str">
        <v>Health | Hospital/Clinic (acute care)</v>
      </c>
      <c r="H18" s="255"/>
      <c r="I18" s="233"/>
      <c r="J18" s="259" t="str">
        <v>DENMARK</v>
      </c>
      <c r="K18" s="255"/>
      <c r="L18" s="255"/>
      <c r="M18" s="255"/>
      <c r="N18" s="255"/>
      <c r="O18" s="257"/>
      <c r="P18" s="255"/>
      <c r="Q18" s="255"/>
      <c r="R18" s="255"/>
      <c r="S18" s="256"/>
      <c r="T18" s="255"/>
      <c r="U18" s="255"/>
      <c r="V18" s="255"/>
      <c r="W18" s="257"/>
      <c r="X18" s="255"/>
      <c r="Y18" s="255"/>
      <c r="Z18" s="257"/>
      <c r="AA18" s="233"/>
      <c r="AB18" s="255"/>
      <c r="AC18" s="255"/>
      <c r="AD18" s="255"/>
      <c r="AE18" s="260"/>
      <c r="AF18" s="255"/>
      <c r="AG18" s="255"/>
      <c r="AH18" s="255"/>
      <c r="AI18" s="255"/>
      <c r="AJ18" s="257"/>
      <c r="AK18" s="255"/>
      <c r="AL18" s="255"/>
      <c r="AM18" s="255"/>
      <c r="AN18" s="260"/>
      <c r="AO18" s="233"/>
      <c r="AP18" s="282"/>
      <c r="AQ18" s="233"/>
      <c r="AR18" s="233"/>
      <c r="AS18" s="233"/>
      <c r="AT18" s="255"/>
      <c r="AU18" s="255"/>
      <c r="AV18" s="51" t="str">
        <v>BREEAM/New Construction | Very Good</v>
      </c>
      <c r="AW18" s="233" t="str">
        <v>BREEAM/New Construction | Very Good</v>
      </c>
      <c r="AX18" s="5" t="str">
        <v>BREEAM/New Construction | Very Good</v>
      </c>
      <c r="AY18" s="5" t="str">
        <v>BREEAM/New Construction | Very Good</v>
      </c>
      <c r="AZ18" s="5" t="str">
        <v>BREEAM/New Construction | Very Good</v>
      </c>
      <c r="BA18" s="255"/>
      <c r="BB18" s="233" t="str">
        <v>Belgium (Brussels) | B</v>
      </c>
      <c r="BC18" s="255"/>
      <c r="BD18" s="256"/>
      <c r="BE18" s="255"/>
      <c r="BF18" s="255"/>
      <c r="BG18" s="256"/>
      <c r="BH18" s="255"/>
      <c r="BI18" s="233"/>
      <c r="BJ18" s="255"/>
      <c r="BK18" s="233"/>
      <c r="BL18" s="255"/>
      <c r="BM18" s="282" t="str">
        <v>Other</v>
      </c>
      <c r="BN18" s="233"/>
      <c r="BO18" s="255"/>
      <c r="BP18" s="255"/>
      <c r="BQ18" s="233"/>
      <c r="BR18" s="258"/>
      <c r="BS18" s="258"/>
      <c r="BT18" s="255"/>
      <c r="BU18" s="255"/>
      <c r="BV18" s="255"/>
      <c r="BW18" s="255"/>
      <c r="BX18" s="255"/>
      <c r="BY18" s="255"/>
      <c r="BZ18" s="255"/>
      <c r="CA18" s="255"/>
      <c r="CB18" s="258"/>
      <c r="CC18" s="255"/>
      <c r="CD18" s="255"/>
      <c r="CE18" s="255"/>
      <c r="CF18" s="255"/>
      <c r="CG18" s="233"/>
      <c r="CH18" s="255"/>
      <c r="CI18" s="258"/>
      <c r="CJ18" s="255"/>
      <c r="CK18" s="255"/>
      <c r="CL18" s="255"/>
      <c r="CM18" s="255"/>
      <c r="CN18" s="255"/>
      <c r="CO18" s="258"/>
      <c r="CP18" s="258"/>
      <c r="CQ18" s="255"/>
      <c r="CR18" s="255"/>
      <c r="CS18" s="255"/>
      <c r="CT18" s="255"/>
      <c r="CU18" s="258"/>
      <c r="CV18" s="255"/>
      <c r="CW18" s="258"/>
      <c r="CX18" s="255"/>
      <c r="CY18" s="255"/>
      <c r="CZ18" s="257"/>
      <c r="DA18" s="255"/>
      <c r="DB18" s="255"/>
      <c r="DC18" s="310"/>
      <c r="DD18" s="256"/>
      <c r="DE18" s="255"/>
      <c r="DF18" s="233"/>
      <c r="DG18" s="255"/>
      <c r="DH18" s="282"/>
      <c r="DI18" s="257"/>
      <c r="DJ18" s="257"/>
      <c r="DK18" s="255"/>
      <c r="DL18" s="257"/>
      <c r="DM18" s="255"/>
      <c r="DN18" s="255"/>
      <c r="DO18" s="255"/>
      <c r="DP18" s="255"/>
      <c r="DQ18" s="233"/>
      <c r="DR18" s="255"/>
      <c r="DS18" s="257"/>
      <c r="DT18" s="255"/>
      <c r="DU18" s="255"/>
      <c r="DV18" s="257"/>
      <c r="DW18" s="255"/>
      <c r="DX18" s="255"/>
      <c r="DY18" s="310"/>
      <c r="DZ18" s="256"/>
      <c r="EA18" s="255"/>
      <c r="EB18" s="233"/>
      <c r="EC18" s="255"/>
      <c r="ED18" s="282"/>
      <c r="EE18" s="257"/>
      <c r="EF18" s="257"/>
      <c r="EG18" s="257"/>
      <c r="EH18" s="255"/>
      <c r="EI18" s="255"/>
      <c r="EJ18" s="257"/>
      <c r="EK18" s="255"/>
      <c r="EL18" s="255"/>
      <c r="EM18" s="257"/>
      <c r="EN18" s="255"/>
      <c r="EO18" s="255"/>
      <c r="EP18" s="310"/>
      <c r="EQ18" s="256"/>
      <c r="ER18" s="310"/>
    </row>
    <row r="19" spans="1:148" ht="45" customHeight="1" x14ac:dyDescent="0.45">
      <c r="A19" s="256"/>
      <c r="B19" s="255"/>
      <c r="C19" s="255"/>
      <c r="D19" s="256"/>
      <c r="E19" s="255"/>
      <c r="F19" s="233"/>
      <c r="G19" s="5" t="str">
        <v>Health | Hospitals/Clinic (non-acute care: rehab, psy...)</v>
      </c>
      <c r="H19" s="255"/>
      <c r="I19" s="233"/>
      <c r="J19" s="259" t="str">
        <v>DENMARK - FAROE ISLANDS</v>
      </c>
      <c r="K19" s="255"/>
      <c r="L19" s="255"/>
      <c r="M19" s="255"/>
      <c r="N19" s="255"/>
      <c r="O19" s="257"/>
      <c r="P19" s="255"/>
      <c r="Q19" s="255"/>
      <c r="R19" s="255"/>
      <c r="S19" s="256"/>
      <c r="T19" s="255"/>
      <c r="U19" s="255"/>
      <c r="V19" s="255"/>
      <c r="W19" s="257"/>
      <c r="X19" s="255"/>
      <c r="Y19" s="255"/>
      <c r="Z19" s="257"/>
      <c r="AA19" s="233"/>
      <c r="AB19" s="255"/>
      <c r="AC19" s="255"/>
      <c r="AD19" s="255"/>
      <c r="AE19" s="260"/>
      <c r="AF19" s="255"/>
      <c r="AG19" s="255"/>
      <c r="AH19" s="255"/>
      <c r="AI19" s="255"/>
      <c r="AJ19" s="257"/>
      <c r="AK19" s="255"/>
      <c r="AL19" s="255"/>
      <c r="AM19" s="255"/>
      <c r="AN19" s="260"/>
      <c r="AO19" s="233"/>
      <c r="AP19" s="282"/>
      <c r="AQ19" s="233"/>
      <c r="AR19" s="233"/>
      <c r="AS19" s="233"/>
      <c r="AT19" s="255"/>
      <c r="AU19" s="255"/>
      <c r="AV19" s="51" t="str">
        <v>BREEAM/New Construction | Excellent</v>
      </c>
      <c r="AW19" s="233" t="str">
        <v>BREEAM/New Construction | Excellent</v>
      </c>
      <c r="AX19" s="5" t="str">
        <v>BREEAM/New Construction | Excellent</v>
      </c>
      <c r="AY19" s="5" t="str">
        <v>BREEAM/New Construction | Excellent</v>
      </c>
      <c r="AZ19" s="5" t="str">
        <v>BREEAM/New Construction | Excellent</v>
      </c>
      <c r="BA19" s="255"/>
      <c r="BB19" s="233" t="str">
        <v>Belgium (Brussels) | C</v>
      </c>
      <c r="BC19" s="255"/>
      <c r="BD19" s="256"/>
      <c r="BE19" s="255"/>
      <c r="BF19" s="255"/>
      <c r="BG19" s="256"/>
      <c r="BH19" s="255"/>
      <c r="BI19" s="233"/>
      <c r="BJ19" s="255"/>
      <c r="BK19" s="233"/>
      <c r="BL19" s="255"/>
      <c r="BM19" s="282"/>
      <c r="BN19" s="233"/>
      <c r="BO19" s="255"/>
      <c r="BP19" s="255"/>
      <c r="BQ19" s="233"/>
      <c r="BR19" s="258"/>
      <c r="BS19" s="258"/>
      <c r="BT19" s="255"/>
      <c r="BU19" s="255"/>
      <c r="BV19" s="255"/>
      <c r="BW19" s="255"/>
      <c r="BX19" s="255"/>
      <c r="BY19" s="255"/>
      <c r="BZ19" s="255"/>
      <c r="CA19" s="255"/>
      <c r="CB19" s="258"/>
      <c r="CC19" s="255"/>
      <c r="CD19" s="255"/>
      <c r="CE19" s="255"/>
      <c r="CF19" s="255"/>
      <c r="CG19" s="233"/>
      <c r="CH19" s="255"/>
      <c r="CI19" s="258"/>
      <c r="CJ19" s="255"/>
      <c r="CK19" s="255"/>
      <c r="CL19" s="255"/>
      <c r="CM19" s="255"/>
      <c r="CN19" s="255"/>
      <c r="CO19" s="258"/>
      <c r="CP19" s="258"/>
      <c r="CQ19" s="255"/>
      <c r="CR19" s="255"/>
      <c r="CS19" s="255"/>
      <c r="CT19" s="255"/>
      <c r="CU19" s="258"/>
      <c r="CV19" s="255"/>
      <c r="CW19" s="258"/>
      <c r="CX19" s="255"/>
      <c r="CY19" s="255"/>
      <c r="CZ19" s="257"/>
      <c r="DA19" s="255"/>
      <c r="DB19" s="255"/>
      <c r="DC19" s="310"/>
      <c r="DD19" s="256"/>
      <c r="DE19" s="255"/>
      <c r="DF19" s="233"/>
      <c r="DG19" s="255"/>
      <c r="DH19" s="282"/>
      <c r="DI19" s="257"/>
      <c r="DJ19" s="257"/>
      <c r="DK19" s="255"/>
      <c r="DL19" s="257"/>
      <c r="DM19" s="255"/>
      <c r="DN19" s="255"/>
      <c r="DO19" s="255"/>
      <c r="DP19" s="255"/>
      <c r="DQ19" s="233"/>
      <c r="DR19" s="255"/>
      <c r="DS19" s="257"/>
      <c r="DT19" s="255"/>
      <c r="DU19" s="255"/>
      <c r="DV19" s="257"/>
      <c r="DW19" s="255"/>
      <c r="DX19" s="255"/>
      <c r="DY19" s="310"/>
      <c r="DZ19" s="256"/>
      <c r="EA19" s="255"/>
      <c r="EB19" s="233"/>
      <c r="EC19" s="255"/>
      <c r="ED19" s="282"/>
      <c r="EE19" s="257"/>
      <c r="EF19" s="257"/>
      <c r="EG19" s="257"/>
      <c r="EH19" s="255"/>
      <c r="EI19" s="255"/>
      <c r="EJ19" s="257"/>
      <c r="EK19" s="255"/>
      <c r="EL19" s="255"/>
      <c r="EM19" s="257"/>
      <c r="EN19" s="255"/>
      <c r="EO19" s="255"/>
      <c r="EP19" s="310"/>
      <c r="EQ19" s="256"/>
      <c r="ER19" s="310"/>
    </row>
    <row r="20" spans="1:148" ht="45" customHeight="1" x14ac:dyDescent="0.45">
      <c r="A20" s="256"/>
      <c r="B20" s="255"/>
      <c r="C20" s="255"/>
      <c r="D20" s="256"/>
      <c r="E20" s="255"/>
      <c r="F20" s="233"/>
      <c r="G20" s="5" t="str">
        <v>Health | Hospitals/Clinic (other or unspecified)</v>
      </c>
      <c r="H20" s="255"/>
      <c r="I20" s="233"/>
      <c r="J20" s="259" t="str">
        <v>DENMARK - GREENLAND</v>
      </c>
      <c r="K20" s="255"/>
      <c r="L20" s="255"/>
      <c r="M20" s="255"/>
      <c r="N20" s="255"/>
      <c r="O20" s="257"/>
      <c r="P20" s="255"/>
      <c r="Q20" s="255"/>
      <c r="R20" s="255"/>
      <c r="S20" s="256"/>
      <c r="T20" s="255"/>
      <c r="U20" s="255"/>
      <c r="V20" s="255"/>
      <c r="W20" s="257"/>
      <c r="X20" s="255"/>
      <c r="Y20" s="255"/>
      <c r="Z20" s="257"/>
      <c r="AA20" s="233"/>
      <c r="AB20" s="255"/>
      <c r="AC20" s="255"/>
      <c r="AD20" s="255"/>
      <c r="AE20" s="260"/>
      <c r="AF20" s="255"/>
      <c r="AG20" s="255"/>
      <c r="AH20" s="255"/>
      <c r="AI20" s="255"/>
      <c r="AJ20" s="257"/>
      <c r="AK20" s="255"/>
      <c r="AL20" s="255"/>
      <c r="AM20" s="255"/>
      <c r="AN20" s="260"/>
      <c r="AO20" s="233"/>
      <c r="AP20" s="282"/>
      <c r="AQ20" s="233"/>
      <c r="AR20" s="233"/>
      <c r="AS20" s="233"/>
      <c r="AT20" s="255"/>
      <c r="AU20" s="255"/>
      <c r="AV20" s="51" t="str">
        <v>BREEAM/New Construction | Outstanding</v>
      </c>
      <c r="AW20" s="233" t="str">
        <v>BREEAM/New Construction | Outstanding</v>
      </c>
      <c r="AX20" s="5" t="str">
        <v>BREEAM/New Construction | Outstanding</v>
      </c>
      <c r="AY20" s="5" t="str">
        <v>BREEAM/New Construction | Outstanding</v>
      </c>
      <c r="AZ20" s="5" t="str">
        <v>BREEAM/New Construction | Outstanding</v>
      </c>
      <c r="BA20" s="255"/>
      <c r="BB20" s="233" t="str">
        <v>Belgium (Brussels) | D</v>
      </c>
      <c r="BC20" s="255"/>
      <c r="BD20" s="256"/>
      <c r="BE20" s="255"/>
      <c r="BF20" s="255"/>
      <c r="BG20" s="256"/>
      <c r="BH20" s="255"/>
      <c r="BI20" s="233"/>
      <c r="BJ20" s="255"/>
      <c r="BK20" s="233"/>
      <c r="BL20" s="255"/>
      <c r="BM20" s="282"/>
      <c r="BN20" s="233"/>
      <c r="BO20" s="255"/>
      <c r="BP20" s="255"/>
      <c r="BQ20" s="233"/>
      <c r="BR20" s="258"/>
      <c r="BS20" s="258"/>
      <c r="BT20" s="255"/>
      <c r="BU20" s="255"/>
      <c r="BV20" s="255"/>
      <c r="BW20" s="255"/>
      <c r="BX20" s="255"/>
      <c r="BY20" s="255"/>
      <c r="BZ20" s="255"/>
      <c r="CA20" s="255"/>
      <c r="CB20" s="258"/>
      <c r="CC20" s="255"/>
      <c r="CD20" s="255"/>
      <c r="CE20" s="255"/>
      <c r="CF20" s="255"/>
      <c r="CG20" s="233"/>
      <c r="CH20" s="255"/>
      <c r="CI20" s="258"/>
      <c r="CJ20" s="255"/>
      <c r="CK20" s="255"/>
      <c r="CL20" s="255"/>
      <c r="CM20" s="255"/>
      <c r="CN20" s="255"/>
      <c r="CO20" s="258"/>
      <c r="CP20" s="258"/>
      <c r="CQ20" s="255"/>
      <c r="CR20" s="255"/>
      <c r="CS20" s="255"/>
      <c r="CT20" s="255"/>
      <c r="CU20" s="258"/>
      <c r="CV20" s="255"/>
      <c r="CW20" s="258"/>
      <c r="CX20" s="255"/>
      <c r="CY20" s="255"/>
      <c r="CZ20" s="257"/>
      <c r="DA20" s="255"/>
      <c r="DB20" s="255"/>
      <c r="DC20" s="310"/>
      <c r="DD20" s="256"/>
      <c r="DE20" s="255"/>
      <c r="DF20" s="233"/>
      <c r="DG20" s="255"/>
      <c r="DH20" s="282"/>
      <c r="DI20" s="257"/>
      <c r="DJ20" s="257"/>
      <c r="DK20" s="255"/>
      <c r="DL20" s="257"/>
      <c r="DM20" s="255"/>
      <c r="DN20" s="255"/>
      <c r="DO20" s="255"/>
      <c r="DP20" s="255"/>
      <c r="DQ20" s="233"/>
      <c r="DR20" s="255"/>
      <c r="DS20" s="257"/>
      <c r="DT20" s="255"/>
      <c r="DU20" s="255"/>
      <c r="DV20" s="257"/>
      <c r="DW20" s="255"/>
      <c r="DX20" s="255"/>
      <c r="DY20" s="310"/>
      <c r="DZ20" s="256"/>
      <c r="EA20" s="255"/>
      <c r="EB20" s="233"/>
      <c r="EC20" s="255"/>
      <c r="ED20" s="282"/>
      <c r="EE20" s="257"/>
      <c r="EF20" s="257"/>
      <c r="EG20" s="257"/>
      <c r="EH20" s="255"/>
      <c r="EI20" s="255"/>
      <c r="EJ20" s="257"/>
      <c r="EK20" s="255"/>
      <c r="EL20" s="255"/>
      <c r="EM20" s="257"/>
      <c r="EN20" s="255"/>
      <c r="EO20" s="255"/>
      <c r="EP20" s="310"/>
      <c r="EQ20" s="256"/>
      <c r="ER20" s="310"/>
    </row>
    <row r="21" spans="1:148" ht="45" customHeight="1" x14ac:dyDescent="0.45">
      <c r="A21" s="256"/>
      <c r="B21" s="255"/>
      <c r="C21" s="255"/>
      <c r="D21" s="256"/>
      <c r="E21" s="255"/>
      <c r="F21" s="233"/>
      <c r="G21" s="5" t="str">
        <v>Health | Retirement homes and social healthcare</v>
      </c>
      <c r="H21" s="255"/>
      <c r="I21" s="233"/>
      <c r="J21" s="259" t="str">
        <v>ESTONIA</v>
      </c>
      <c r="K21" s="255"/>
      <c r="L21" s="255"/>
      <c r="M21" s="255"/>
      <c r="N21" s="255"/>
      <c r="O21" s="257"/>
      <c r="P21" s="255"/>
      <c r="Q21" s="255"/>
      <c r="R21" s="255"/>
      <c r="S21" s="256"/>
      <c r="T21" s="255"/>
      <c r="U21" s="255"/>
      <c r="V21" s="255"/>
      <c r="W21" s="257"/>
      <c r="X21" s="255"/>
      <c r="Y21" s="255"/>
      <c r="Z21" s="257"/>
      <c r="AA21" s="233"/>
      <c r="AB21" s="255"/>
      <c r="AC21" s="255"/>
      <c r="AD21" s="255"/>
      <c r="AE21" s="260"/>
      <c r="AF21" s="255"/>
      <c r="AG21" s="255"/>
      <c r="AH21" s="255"/>
      <c r="AI21" s="255"/>
      <c r="AJ21" s="257"/>
      <c r="AK21" s="255"/>
      <c r="AL21" s="255"/>
      <c r="AM21" s="255"/>
      <c r="AN21" s="260"/>
      <c r="AO21" s="233"/>
      <c r="AP21" s="282"/>
      <c r="AQ21" s="233"/>
      <c r="AR21" s="233"/>
      <c r="AS21" s="233"/>
      <c r="AT21" s="255"/>
      <c r="AU21" s="255"/>
      <c r="AV21" s="51" t="str">
        <v>BREEAM/Refurbishment and Fit-out | Pass</v>
      </c>
      <c r="AW21" s="233" t="str">
        <v>BREEAM/Refurbishment and Fit-out | Pass</v>
      </c>
      <c r="AX21" s="5" t="str">
        <v>BREEAM/Refurbishment and Fit-out | Pass</v>
      </c>
      <c r="AY21" s="5" t="str">
        <v>BREEAM/Refurbishment and Fit-out | Pass</v>
      </c>
      <c r="AZ21" s="5" t="str">
        <v>BREEAM/Refurbishment and Fit-out | Pass</v>
      </c>
      <c r="BA21" s="255"/>
      <c r="BB21" s="233" t="str">
        <v>Belgium (Brussels) | E</v>
      </c>
      <c r="BC21" s="255"/>
      <c r="BD21" s="256"/>
      <c r="BE21" s="255"/>
      <c r="BF21" s="255"/>
      <c r="BG21" s="256"/>
      <c r="BH21" s="255"/>
      <c r="BI21" s="233"/>
      <c r="BJ21" s="255"/>
      <c r="BK21" s="233"/>
      <c r="BL21" s="255"/>
      <c r="BM21" s="282"/>
      <c r="BN21" s="233"/>
      <c r="BO21" s="255"/>
      <c r="BP21" s="255"/>
      <c r="BQ21" s="233"/>
      <c r="BR21" s="258"/>
      <c r="BS21" s="258"/>
      <c r="BT21" s="255"/>
      <c r="BU21" s="255"/>
      <c r="BV21" s="255"/>
      <c r="BW21" s="255"/>
      <c r="BX21" s="255"/>
      <c r="BY21" s="255"/>
      <c r="BZ21" s="255"/>
      <c r="CA21" s="255"/>
      <c r="CB21" s="258"/>
      <c r="CC21" s="255"/>
      <c r="CD21" s="255"/>
      <c r="CE21" s="255"/>
      <c r="CF21" s="255"/>
      <c r="CG21" s="233"/>
      <c r="CH21" s="255"/>
      <c r="CI21" s="258"/>
      <c r="CJ21" s="255"/>
      <c r="CK21" s="255"/>
      <c r="CL21" s="255"/>
      <c r="CM21" s="255"/>
      <c r="CN21" s="255"/>
      <c r="CO21" s="258"/>
      <c r="CP21" s="258"/>
      <c r="CQ21" s="255"/>
      <c r="CR21" s="255"/>
      <c r="CS21" s="255"/>
      <c r="CT21" s="255"/>
      <c r="CU21" s="258"/>
      <c r="CV21" s="255"/>
      <c r="CW21" s="258"/>
      <c r="CX21" s="255"/>
      <c r="CY21" s="255"/>
      <c r="CZ21" s="257"/>
      <c r="DA21" s="255"/>
      <c r="DB21" s="255"/>
      <c r="DC21" s="310"/>
      <c r="DD21" s="256"/>
      <c r="DE21" s="255"/>
      <c r="DF21" s="233"/>
      <c r="DG21" s="255"/>
      <c r="DH21" s="282"/>
      <c r="DI21" s="257"/>
      <c r="DJ21" s="257"/>
      <c r="DK21" s="255"/>
      <c r="DL21" s="257"/>
      <c r="DM21" s="255"/>
      <c r="DN21" s="255"/>
      <c r="DO21" s="255"/>
      <c r="DP21" s="255"/>
      <c r="DQ21" s="233"/>
      <c r="DR21" s="255"/>
      <c r="DS21" s="257"/>
      <c r="DT21" s="255"/>
      <c r="DU21" s="255"/>
      <c r="DV21" s="257"/>
      <c r="DW21" s="255"/>
      <c r="DX21" s="255"/>
      <c r="DY21" s="310"/>
      <c r="DZ21" s="256"/>
      <c r="EA21" s="255"/>
      <c r="EB21" s="233"/>
      <c r="EC21" s="255"/>
      <c r="ED21" s="282"/>
      <c r="EE21" s="257"/>
      <c r="EF21" s="257"/>
      <c r="EG21" s="257"/>
      <c r="EH21" s="255"/>
      <c r="EI21" s="255"/>
      <c r="EJ21" s="257"/>
      <c r="EK21" s="255"/>
      <c r="EL21" s="255"/>
      <c r="EM21" s="257"/>
      <c r="EN21" s="255"/>
      <c r="EO21" s="255"/>
      <c r="EP21" s="310"/>
      <c r="EQ21" s="256"/>
      <c r="ER21" s="310"/>
    </row>
    <row r="22" spans="1:148" ht="45" customHeight="1" x14ac:dyDescent="0.45">
      <c r="A22" s="256"/>
      <c r="B22" s="255"/>
      <c r="C22" s="255"/>
      <c r="D22" s="256"/>
      <c r="E22" s="255"/>
      <c r="F22" s="233"/>
      <c r="G22" s="5" t="str">
        <v>Health | Other/unspecified</v>
      </c>
      <c r="H22" s="255"/>
      <c r="I22" s="233"/>
      <c r="J22" s="259" t="str">
        <v>FINLAND</v>
      </c>
      <c r="K22" s="255"/>
      <c r="L22" s="255"/>
      <c r="M22" s="255"/>
      <c r="N22" s="255"/>
      <c r="O22" s="257"/>
      <c r="P22" s="255"/>
      <c r="Q22" s="255"/>
      <c r="R22" s="255"/>
      <c r="S22" s="256"/>
      <c r="T22" s="255"/>
      <c r="U22" s="255"/>
      <c r="V22" s="255"/>
      <c r="W22" s="257"/>
      <c r="X22" s="255"/>
      <c r="Y22" s="255"/>
      <c r="Z22" s="257"/>
      <c r="AA22" s="233"/>
      <c r="AB22" s="255"/>
      <c r="AC22" s="255"/>
      <c r="AD22" s="255"/>
      <c r="AE22" s="260"/>
      <c r="AF22" s="255"/>
      <c r="AG22" s="255"/>
      <c r="AH22" s="255"/>
      <c r="AI22" s="255"/>
      <c r="AJ22" s="257"/>
      <c r="AK22" s="255"/>
      <c r="AL22" s="255"/>
      <c r="AM22" s="255"/>
      <c r="AN22" s="260"/>
      <c r="AO22" s="233"/>
      <c r="AP22" s="282"/>
      <c r="AQ22" s="233"/>
      <c r="AR22" s="233"/>
      <c r="AS22" s="233"/>
      <c r="AT22" s="255"/>
      <c r="AU22" s="255"/>
      <c r="AV22" s="51" t="str">
        <v>BREEAM/Refurbishment and Fit-out | Good</v>
      </c>
      <c r="AW22" s="233" t="str">
        <v>BREEAM/Refurbishment and Fit-out | Good</v>
      </c>
      <c r="AX22" s="5" t="str">
        <v>BREEAM/Refurbishment and Fit-out | Good</v>
      </c>
      <c r="AY22" s="5" t="str">
        <v>BREEAM/Refurbishment and Fit-out | Good</v>
      </c>
      <c r="AZ22" s="5" t="str">
        <v>BREEAM/Refurbishment and Fit-out | Good</v>
      </c>
      <c r="BA22" s="255"/>
      <c r="BB22" s="233" t="str">
        <v>Belgium (Brussels) | F</v>
      </c>
      <c r="BC22" s="255"/>
      <c r="BD22" s="256"/>
      <c r="BE22" s="255"/>
      <c r="BF22" s="255"/>
      <c r="BG22" s="256"/>
      <c r="BH22" s="255"/>
      <c r="BI22" s="233"/>
      <c r="BJ22" s="255"/>
      <c r="BK22" s="233"/>
      <c r="BL22" s="255"/>
      <c r="BM22" s="282"/>
      <c r="BN22" s="233"/>
      <c r="BO22" s="255"/>
      <c r="BP22" s="255"/>
      <c r="BQ22" s="233"/>
      <c r="BR22" s="258"/>
      <c r="BS22" s="258"/>
      <c r="BT22" s="255"/>
      <c r="BU22" s="255"/>
      <c r="BV22" s="255"/>
      <c r="BW22" s="255"/>
      <c r="BX22" s="255"/>
      <c r="BY22" s="255"/>
      <c r="BZ22" s="255"/>
      <c r="CA22" s="255"/>
      <c r="CB22" s="258"/>
      <c r="CC22" s="255"/>
      <c r="CD22" s="255"/>
      <c r="CE22" s="255"/>
      <c r="CF22" s="255"/>
      <c r="CG22" s="233"/>
      <c r="CH22" s="255"/>
      <c r="CI22" s="258"/>
      <c r="CJ22" s="255"/>
      <c r="CK22" s="255"/>
      <c r="CL22" s="255"/>
      <c r="CM22" s="255"/>
      <c r="CN22" s="255"/>
      <c r="CO22" s="258"/>
      <c r="CP22" s="258"/>
      <c r="CQ22" s="255"/>
      <c r="CR22" s="255"/>
      <c r="CS22" s="255"/>
      <c r="CT22" s="255"/>
      <c r="CU22" s="258"/>
      <c r="CV22" s="255"/>
      <c r="CW22" s="258"/>
      <c r="CX22" s="255"/>
      <c r="CY22" s="255"/>
      <c r="CZ22" s="257"/>
      <c r="DA22" s="255"/>
      <c r="DB22" s="255"/>
      <c r="DC22" s="310"/>
      <c r="DD22" s="256"/>
      <c r="DE22" s="255"/>
      <c r="DF22" s="233"/>
      <c r="DG22" s="255"/>
      <c r="DH22" s="282"/>
      <c r="DI22" s="257"/>
      <c r="DJ22" s="257"/>
      <c r="DK22" s="255"/>
      <c r="DL22" s="257"/>
      <c r="DM22" s="255"/>
      <c r="DN22" s="255"/>
      <c r="DO22" s="255"/>
      <c r="DP22" s="255"/>
      <c r="DQ22" s="233"/>
      <c r="DR22" s="255"/>
      <c r="DS22" s="257"/>
      <c r="DT22" s="255"/>
      <c r="DU22" s="255"/>
      <c r="DV22" s="257"/>
      <c r="DW22" s="255"/>
      <c r="DX22" s="255"/>
      <c r="DY22" s="310"/>
      <c r="DZ22" s="256"/>
      <c r="EA22" s="255"/>
      <c r="EB22" s="233"/>
      <c r="EC22" s="255"/>
      <c r="ED22" s="282"/>
      <c r="EE22" s="257"/>
      <c r="EF22" s="257"/>
      <c r="EG22" s="257"/>
      <c r="EH22" s="255"/>
      <c r="EI22" s="255"/>
      <c r="EJ22" s="257"/>
      <c r="EK22" s="255"/>
      <c r="EL22" s="255"/>
      <c r="EM22" s="257"/>
      <c r="EN22" s="255"/>
      <c r="EO22" s="255"/>
      <c r="EP22" s="310"/>
      <c r="EQ22" s="256"/>
      <c r="ER22" s="310"/>
    </row>
    <row r="23" spans="1:148" ht="45" customHeight="1" x14ac:dyDescent="0.45">
      <c r="A23" s="256"/>
      <c r="B23" s="255"/>
      <c r="C23" s="255"/>
      <c r="D23" s="256"/>
      <c r="E23" s="255"/>
      <c r="F23" s="233"/>
      <c r="G23" s="5" t="str">
        <v>Logistics | Negative cold storage (&lt; 0°C)</v>
      </c>
      <c r="H23" s="255"/>
      <c r="I23" s="233"/>
      <c r="J23" s="259" t="str">
        <v>FRANCE</v>
      </c>
      <c r="K23" s="255"/>
      <c r="L23" s="255"/>
      <c r="M23" s="255"/>
      <c r="N23" s="255"/>
      <c r="O23" s="257"/>
      <c r="P23" s="255"/>
      <c r="Q23" s="255"/>
      <c r="R23" s="255"/>
      <c r="S23" s="256"/>
      <c r="T23" s="255"/>
      <c r="U23" s="255"/>
      <c r="V23" s="255"/>
      <c r="W23" s="257"/>
      <c r="X23" s="255"/>
      <c r="Y23" s="255"/>
      <c r="Z23" s="257"/>
      <c r="AA23" s="233"/>
      <c r="AB23" s="255"/>
      <c r="AC23" s="255"/>
      <c r="AD23" s="255"/>
      <c r="AE23" s="260"/>
      <c r="AF23" s="255"/>
      <c r="AG23" s="255"/>
      <c r="AH23" s="255"/>
      <c r="AI23" s="255"/>
      <c r="AJ23" s="257"/>
      <c r="AK23" s="255"/>
      <c r="AL23" s="255"/>
      <c r="AM23" s="255"/>
      <c r="AN23" s="260"/>
      <c r="AO23" s="233"/>
      <c r="AP23" s="282"/>
      <c r="AQ23" s="233"/>
      <c r="AR23" s="233"/>
      <c r="AS23" s="233"/>
      <c r="AT23" s="255"/>
      <c r="AU23" s="255"/>
      <c r="AV23" s="51" t="str">
        <v>BREEAM/Refurbishment and Fit-out | Very Good</v>
      </c>
      <c r="AW23" s="233" t="str">
        <v>BREEAM/Refurbishment and Fit-out | Very Good</v>
      </c>
      <c r="AX23" s="5" t="str">
        <v>BREEAM/Refurbishment and Fit-out | Very Good</v>
      </c>
      <c r="AY23" s="5" t="str">
        <v>BREEAM/Refurbishment and Fit-out | Very Good</v>
      </c>
      <c r="AZ23" s="5" t="str">
        <v>BREEAM/Refurbishment and Fit-out | Very Good</v>
      </c>
      <c r="BA23" s="255"/>
      <c r="BB23" s="233" t="str">
        <v>Belgium (Brussels) | G</v>
      </c>
      <c r="BC23" s="255"/>
      <c r="BD23" s="256"/>
      <c r="BE23" s="255"/>
      <c r="BF23" s="255"/>
      <c r="BG23" s="256"/>
      <c r="BH23" s="255"/>
      <c r="BI23" s="233"/>
      <c r="BJ23" s="255"/>
      <c r="BK23" s="233"/>
      <c r="BL23" s="255"/>
      <c r="BM23" s="282"/>
      <c r="BN23" s="233"/>
      <c r="BO23" s="255"/>
      <c r="BP23" s="255"/>
      <c r="BQ23" s="233"/>
      <c r="BR23" s="258"/>
      <c r="BS23" s="258"/>
      <c r="BT23" s="255"/>
      <c r="BU23" s="255"/>
      <c r="BV23" s="255"/>
      <c r="BW23" s="255"/>
      <c r="BX23" s="255"/>
      <c r="BY23" s="255"/>
      <c r="BZ23" s="255"/>
      <c r="CA23" s="255"/>
      <c r="CB23" s="258"/>
      <c r="CC23" s="255"/>
      <c r="CD23" s="255"/>
      <c r="CE23" s="255"/>
      <c r="CF23" s="255"/>
      <c r="CG23" s="233"/>
      <c r="CH23" s="255"/>
      <c r="CI23" s="258"/>
      <c r="CJ23" s="255"/>
      <c r="CK23" s="255"/>
      <c r="CL23" s="255"/>
      <c r="CM23" s="255"/>
      <c r="CN23" s="255"/>
      <c r="CO23" s="258"/>
      <c r="CP23" s="258"/>
      <c r="CQ23" s="255"/>
      <c r="CR23" s="255"/>
      <c r="CS23" s="255"/>
      <c r="CT23" s="255"/>
      <c r="CU23" s="258"/>
      <c r="CV23" s="255"/>
      <c r="CW23" s="258"/>
      <c r="CX23" s="255"/>
      <c r="CY23" s="255"/>
      <c r="CZ23" s="257"/>
      <c r="DA23" s="255"/>
      <c r="DB23" s="255"/>
      <c r="DC23" s="310"/>
      <c r="DD23" s="256"/>
      <c r="DE23" s="255"/>
      <c r="DF23" s="233"/>
      <c r="DG23" s="255"/>
      <c r="DH23" s="282"/>
      <c r="DI23" s="257"/>
      <c r="DJ23" s="257"/>
      <c r="DK23" s="255"/>
      <c r="DL23" s="257"/>
      <c r="DM23" s="255"/>
      <c r="DN23" s="255"/>
      <c r="DO23" s="255"/>
      <c r="DP23" s="255"/>
      <c r="DQ23" s="233"/>
      <c r="DR23" s="255"/>
      <c r="DS23" s="257"/>
      <c r="DT23" s="255"/>
      <c r="DU23" s="255"/>
      <c r="DV23" s="257"/>
      <c r="DW23" s="255"/>
      <c r="DX23" s="255"/>
      <c r="DY23" s="310"/>
      <c r="DZ23" s="256"/>
      <c r="EA23" s="255"/>
      <c r="EB23" s="233"/>
      <c r="EC23" s="255"/>
      <c r="ED23" s="282"/>
      <c r="EE23" s="257"/>
      <c r="EF23" s="257"/>
      <c r="EG23" s="257"/>
      <c r="EH23" s="255"/>
      <c r="EI23" s="255"/>
      <c r="EJ23" s="257"/>
      <c r="EK23" s="255"/>
      <c r="EL23" s="255"/>
      <c r="EM23" s="257"/>
      <c r="EN23" s="255"/>
      <c r="EO23" s="255"/>
      <c r="EP23" s="310"/>
      <c r="EQ23" s="256"/>
      <c r="ER23" s="310"/>
    </row>
    <row r="24" spans="1:148" ht="45" customHeight="1" x14ac:dyDescent="0.45">
      <c r="A24" s="256"/>
      <c r="B24" s="255"/>
      <c r="C24" s="255"/>
      <c r="D24" s="256"/>
      <c r="E24" s="255"/>
      <c r="F24" s="233"/>
      <c r="G24" s="5" t="str">
        <v>Logistics | Positive cold storage (&gt; 0°C)</v>
      </c>
      <c r="H24" s="255"/>
      <c r="I24" s="233"/>
      <c r="J24" s="259" t="str">
        <v>FRANCE - GUADELOUPE</v>
      </c>
      <c r="K24" s="255"/>
      <c r="L24" s="255"/>
      <c r="M24" s="255"/>
      <c r="N24" s="255"/>
      <c r="O24" s="257"/>
      <c r="P24" s="255"/>
      <c r="Q24" s="255"/>
      <c r="R24" s="255"/>
      <c r="S24" s="256"/>
      <c r="T24" s="255"/>
      <c r="U24" s="255"/>
      <c r="V24" s="255"/>
      <c r="W24" s="257"/>
      <c r="X24" s="255"/>
      <c r="Y24" s="255"/>
      <c r="Z24" s="257"/>
      <c r="AA24" s="233"/>
      <c r="AB24" s="255"/>
      <c r="AC24" s="255"/>
      <c r="AD24" s="255"/>
      <c r="AE24" s="260"/>
      <c r="AF24" s="255"/>
      <c r="AG24" s="255"/>
      <c r="AH24" s="255"/>
      <c r="AI24" s="255"/>
      <c r="AJ24" s="257"/>
      <c r="AK24" s="255"/>
      <c r="AL24" s="255"/>
      <c r="AM24" s="255"/>
      <c r="AN24" s="260"/>
      <c r="AO24" s="233"/>
      <c r="AP24" s="282"/>
      <c r="AQ24" s="233"/>
      <c r="AR24" s="233"/>
      <c r="AS24" s="233"/>
      <c r="AT24" s="255"/>
      <c r="AU24" s="255"/>
      <c r="AV24" s="51" t="str">
        <v>BREEAM/Refurbishment and Fit-out | Outstanding</v>
      </c>
      <c r="AW24" s="233" t="str">
        <v>BREEAM/Refurbishment and Fit-out | Outstanding</v>
      </c>
      <c r="AX24" s="5" t="str">
        <v>BREEAM/Refurbishment and Fit-out | Outstanding</v>
      </c>
      <c r="AY24" s="5" t="str">
        <v>BREEAM/Refurbishment and Fit-out | Outstanding</v>
      </c>
      <c r="AZ24" s="5" t="str">
        <v>BREEAM/Refurbishment and Fit-out | Outstanding</v>
      </c>
      <c r="BA24" s="255"/>
      <c r="BB24" s="233" t="str">
        <v>Belgium (Flanders) | A+</v>
      </c>
      <c r="BC24" s="255"/>
      <c r="BD24" s="256"/>
      <c r="BE24" s="255"/>
      <c r="BF24" s="255"/>
      <c r="BG24" s="256"/>
      <c r="BH24" s="255"/>
      <c r="BI24" s="233"/>
      <c r="BJ24" s="255"/>
      <c r="BK24" s="233"/>
      <c r="BL24" s="255"/>
      <c r="BM24" s="282"/>
      <c r="BN24" s="233"/>
      <c r="BO24" s="255"/>
      <c r="BP24" s="255"/>
      <c r="BQ24" s="233"/>
      <c r="BR24" s="258"/>
      <c r="BS24" s="258"/>
      <c r="BT24" s="255"/>
      <c r="BU24" s="255"/>
      <c r="BV24" s="255"/>
      <c r="BW24" s="255"/>
      <c r="BX24" s="255"/>
      <c r="BY24" s="255"/>
      <c r="BZ24" s="255"/>
      <c r="CA24" s="255"/>
      <c r="CB24" s="258"/>
      <c r="CC24" s="255"/>
      <c r="CD24" s="255"/>
      <c r="CE24" s="255"/>
      <c r="CF24" s="255"/>
      <c r="CG24" s="233"/>
      <c r="CH24" s="255"/>
      <c r="CI24" s="258"/>
      <c r="CJ24" s="255"/>
      <c r="CK24" s="255"/>
      <c r="CL24" s="255"/>
      <c r="CM24" s="255"/>
      <c r="CN24" s="255"/>
      <c r="CO24" s="258"/>
      <c r="CP24" s="258"/>
      <c r="CQ24" s="255"/>
      <c r="CR24" s="255"/>
      <c r="CS24" s="255"/>
      <c r="CT24" s="255"/>
      <c r="CU24" s="258"/>
      <c r="CV24" s="255"/>
      <c r="CW24" s="258"/>
      <c r="CX24" s="255"/>
      <c r="CY24" s="255"/>
      <c r="CZ24" s="257"/>
      <c r="DA24" s="255"/>
      <c r="DB24" s="255"/>
      <c r="DC24" s="310"/>
      <c r="DD24" s="256"/>
      <c r="DE24" s="255"/>
      <c r="DF24" s="233"/>
      <c r="DG24" s="255"/>
      <c r="DH24" s="282"/>
      <c r="DI24" s="257"/>
      <c r="DJ24" s="257"/>
      <c r="DK24" s="255"/>
      <c r="DL24" s="257"/>
      <c r="DM24" s="255"/>
      <c r="DN24" s="255"/>
      <c r="DO24" s="255"/>
      <c r="DP24" s="255"/>
      <c r="DQ24" s="233"/>
      <c r="DR24" s="255"/>
      <c r="DS24" s="257"/>
      <c r="DT24" s="255"/>
      <c r="DU24" s="255"/>
      <c r="DV24" s="257"/>
      <c r="DW24" s="255"/>
      <c r="DX24" s="255"/>
      <c r="DY24" s="310"/>
      <c r="DZ24" s="256"/>
      <c r="EA24" s="255"/>
      <c r="EB24" s="233"/>
      <c r="EC24" s="255"/>
      <c r="ED24" s="282"/>
      <c r="EE24" s="257"/>
      <c r="EF24" s="257"/>
      <c r="EG24" s="257"/>
      <c r="EH24" s="255"/>
      <c r="EI24" s="255"/>
      <c r="EJ24" s="257"/>
      <c r="EK24" s="255"/>
      <c r="EL24" s="255"/>
      <c r="EM24" s="257"/>
      <c r="EN24" s="255"/>
      <c r="EO24" s="255"/>
      <c r="EP24" s="310"/>
      <c r="EQ24" s="256"/>
      <c r="ER24" s="310"/>
    </row>
    <row r="25" spans="1:148" ht="45" customHeight="1" x14ac:dyDescent="0.45">
      <c r="A25" s="256"/>
      <c r="B25" s="255"/>
      <c r="C25" s="255"/>
      <c r="D25" s="256"/>
      <c r="E25" s="255"/>
      <c r="F25" s="233"/>
      <c r="G25" s="5" t="str">
        <v>Logistics | Temperature-controlled/Heated storage</v>
      </c>
      <c r="H25" s="255"/>
      <c r="I25" s="233"/>
      <c r="J25" s="259" t="str">
        <v>FRANCE - GUYANE</v>
      </c>
      <c r="K25" s="255"/>
      <c r="L25" s="255"/>
      <c r="M25" s="255"/>
      <c r="N25" s="255"/>
      <c r="O25" s="257"/>
      <c r="P25" s="255"/>
      <c r="Q25" s="255"/>
      <c r="R25" s="255"/>
      <c r="S25" s="256"/>
      <c r="T25" s="255"/>
      <c r="U25" s="255"/>
      <c r="V25" s="255"/>
      <c r="W25" s="257"/>
      <c r="X25" s="255"/>
      <c r="Y25" s="255"/>
      <c r="Z25" s="257"/>
      <c r="AA25" s="233"/>
      <c r="AB25" s="255"/>
      <c r="AC25" s="255"/>
      <c r="AD25" s="255"/>
      <c r="AE25" s="260"/>
      <c r="AF25" s="255"/>
      <c r="AG25" s="255"/>
      <c r="AH25" s="255"/>
      <c r="AI25" s="255"/>
      <c r="AJ25" s="257"/>
      <c r="AK25" s="255"/>
      <c r="AL25" s="255"/>
      <c r="AM25" s="255"/>
      <c r="AN25" s="260"/>
      <c r="AO25" s="233"/>
      <c r="AP25" s="282"/>
      <c r="AQ25" s="233"/>
      <c r="AR25" s="233"/>
      <c r="AS25" s="233"/>
      <c r="AT25" s="255"/>
      <c r="AU25" s="255"/>
      <c r="AV25" s="51" t="str">
        <v>BREEAM/Refurbishment and Fit-out | Excellent</v>
      </c>
      <c r="AW25" s="233" t="str">
        <v>BREEAM/Refurbishment and Fit-out | Excellent</v>
      </c>
      <c r="AX25" s="5" t="str">
        <v>BREEAM/Refurbishment and Fit-out | Excellent</v>
      </c>
      <c r="AY25" s="5" t="str">
        <v>BREEAM/Refurbishment and Fit-out | Excellent</v>
      </c>
      <c r="AZ25" s="5" t="str">
        <v>BREEAM/Refurbishment and Fit-out | Excellent</v>
      </c>
      <c r="BA25" s="255"/>
      <c r="BB25" s="233" t="str">
        <v>Belgium (Flanders) | A</v>
      </c>
      <c r="BC25" s="255"/>
      <c r="BD25" s="256"/>
      <c r="BE25" s="255"/>
      <c r="BF25" s="255"/>
      <c r="BG25" s="256"/>
      <c r="BH25" s="255"/>
      <c r="BI25" s="233"/>
      <c r="BJ25" s="255"/>
      <c r="BK25" s="233"/>
      <c r="BL25" s="255"/>
      <c r="BM25" s="282"/>
      <c r="BN25" s="233"/>
      <c r="BO25" s="255"/>
      <c r="BP25" s="255"/>
      <c r="BQ25" s="233"/>
      <c r="BR25" s="258"/>
      <c r="BS25" s="258"/>
      <c r="BT25" s="255"/>
      <c r="BU25" s="255"/>
      <c r="BV25" s="255"/>
      <c r="BW25" s="255"/>
      <c r="BX25" s="255"/>
      <c r="BY25" s="255"/>
      <c r="BZ25" s="255"/>
      <c r="CA25" s="255"/>
      <c r="CB25" s="258"/>
      <c r="CC25" s="255"/>
      <c r="CD25" s="255"/>
      <c r="CE25" s="255"/>
      <c r="CF25" s="255"/>
      <c r="CG25" s="233"/>
      <c r="CH25" s="255"/>
      <c r="CI25" s="258"/>
      <c r="CJ25" s="255"/>
      <c r="CK25" s="255"/>
      <c r="CL25" s="255"/>
      <c r="CM25" s="255"/>
      <c r="CN25" s="255"/>
      <c r="CO25" s="258"/>
      <c r="CP25" s="258"/>
      <c r="CQ25" s="255"/>
      <c r="CR25" s="255"/>
      <c r="CS25" s="255"/>
      <c r="CT25" s="255"/>
      <c r="CU25" s="258"/>
      <c r="CV25" s="255"/>
      <c r="CW25" s="258"/>
      <c r="CX25" s="255"/>
      <c r="CY25" s="255"/>
      <c r="CZ25" s="257"/>
      <c r="DA25" s="255"/>
      <c r="DB25" s="255"/>
      <c r="DC25" s="310"/>
      <c r="DD25" s="256"/>
      <c r="DE25" s="255"/>
      <c r="DF25" s="233"/>
      <c r="DG25" s="255"/>
      <c r="DH25" s="282"/>
      <c r="DI25" s="257"/>
      <c r="DJ25" s="257"/>
      <c r="DK25" s="255"/>
      <c r="DL25" s="257"/>
      <c r="DM25" s="255"/>
      <c r="DN25" s="255"/>
      <c r="DO25" s="255"/>
      <c r="DP25" s="255"/>
      <c r="DQ25" s="233"/>
      <c r="DR25" s="255"/>
      <c r="DS25" s="257"/>
      <c r="DT25" s="255"/>
      <c r="DU25" s="255"/>
      <c r="DV25" s="257"/>
      <c r="DW25" s="255"/>
      <c r="DX25" s="255"/>
      <c r="DY25" s="310"/>
      <c r="DZ25" s="256"/>
      <c r="EA25" s="255"/>
      <c r="EB25" s="233"/>
      <c r="EC25" s="255"/>
      <c r="ED25" s="282"/>
      <c r="EE25" s="257"/>
      <c r="EF25" s="257"/>
      <c r="EG25" s="257"/>
      <c r="EH25" s="255"/>
      <c r="EI25" s="255"/>
      <c r="EJ25" s="257"/>
      <c r="EK25" s="255"/>
      <c r="EL25" s="255"/>
      <c r="EM25" s="257"/>
      <c r="EN25" s="255"/>
      <c r="EO25" s="255"/>
      <c r="EP25" s="310"/>
      <c r="EQ25" s="256"/>
      <c r="ER25" s="310"/>
    </row>
    <row r="26" spans="1:148" ht="45" customHeight="1" x14ac:dyDescent="0.45">
      <c r="A26" s="256"/>
      <c r="B26" s="255"/>
      <c r="C26" s="255"/>
      <c r="D26" s="256"/>
      <c r="E26" s="255"/>
      <c r="F26" s="233"/>
      <c r="G26" s="5" t="str">
        <v>Logistics | Non-heated storage</v>
      </c>
      <c r="H26" s="255"/>
      <c r="I26" s="233"/>
      <c r="J26" s="259" t="str">
        <v>FRANCE - LA RÉUNION</v>
      </c>
      <c r="K26" s="255"/>
      <c r="L26" s="255"/>
      <c r="M26" s="255"/>
      <c r="N26" s="255"/>
      <c r="O26" s="257"/>
      <c r="P26" s="255"/>
      <c r="Q26" s="255"/>
      <c r="R26" s="255"/>
      <c r="S26" s="256"/>
      <c r="T26" s="255"/>
      <c r="U26" s="255"/>
      <c r="V26" s="255"/>
      <c r="W26" s="257"/>
      <c r="X26" s="255"/>
      <c r="Y26" s="255"/>
      <c r="Z26" s="257"/>
      <c r="AA26" s="233"/>
      <c r="AB26" s="255"/>
      <c r="AC26" s="255"/>
      <c r="AD26" s="255"/>
      <c r="AE26" s="260"/>
      <c r="AF26" s="255"/>
      <c r="AG26" s="255"/>
      <c r="AH26" s="255"/>
      <c r="AI26" s="255"/>
      <c r="AJ26" s="257"/>
      <c r="AK26" s="255"/>
      <c r="AL26" s="255"/>
      <c r="AM26" s="255"/>
      <c r="AN26" s="260"/>
      <c r="AO26" s="233"/>
      <c r="AP26" s="282"/>
      <c r="AQ26" s="233"/>
      <c r="AR26" s="233"/>
      <c r="AS26" s="233"/>
      <c r="AT26" s="255"/>
      <c r="AU26" s="255"/>
      <c r="AV26" s="51" t="str">
        <v>BREEAM/In Use | Acceptable</v>
      </c>
      <c r="AW26" s="233" t="str">
        <v>BREEAM/In Use | Acceptable</v>
      </c>
      <c r="AX26" s="5" t="str">
        <v>BREEAM/In Use | Acceptable</v>
      </c>
      <c r="AY26" s="5" t="str">
        <v>BREEAM/In Use | Acceptable</v>
      </c>
      <c r="AZ26" s="5" t="str">
        <v>BREEAM/In Use | Acceptable</v>
      </c>
      <c r="BA26" s="255"/>
      <c r="BB26" s="233" t="str">
        <v>Belgium (Flanders) | B</v>
      </c>
      <c r="BC26" s="255"/>
      <c r="BD26" s="256"/>
      <c r="BE26" s="255"/>
      <c r="BF26" s="255"/>
      <c r="BG26" s="256"/>
      <c r="BH26" s="255"/>
      <c r="BI26" s="233"/>
      <c r="BJ26" s="255"/>
      <c r="BK26" s="233"/>
      <c r="BL26" s="255"/>
      <c r="BM26" s="282"/>
      <c r="BN26" s="233"/>
      <c r="BO26" s="255"/>
      <c r="BP26" s="255"/>
      <c r="BQ26" s="233"/>
      <c r="BR26" s="258"/>
      <c r="BS26" s="258"/>
      <c r="BT26" s="255"/>
      <c r="BU26" s="255"/>
      <c r="BV26" s="255"/>
      <c r="BW26" s="255"/>
      <c r="BX26" s="255"/>
      <c r="BY26" s="255"/>
      <c r="BZ26" s="255"/>
      <c r="CA26" s="255"/>
      <c r="CB26" s="258"/>
      <c r="CC26" s="255"/>
      <c r="CD26" s="255"/>
      <c r="CE26" s="255"/>
      <c r="CF26" s="255"/>
      <c r="CG26" s="233"/>
      <c r="CH26" s="255"/>
      <c r="CI26" s="258"/>
      <c r="CJ26" s="255"/>
      <c r="CK26" s="255"/>
      <c r="CL26" s="255"/>
      <c r="CM26" s="255"/>
      <c r="CN26" s="255"/>
      <c r="CO26" s="258"/>
      <c r="CP26" s="258"/>
      <c r="CQ26" s="255"/>
      <c r="CR26" s="255"/>
      <c r="CS26" s="255"/>
      <c r="CT26" s="255"/>
      <c r="CU26" s="258"/>
      <c r="CV26" s="255"/>
      <c r="CW26" s="258"/>
      <c r="CX26" s="255"/>
      <c r="CY26" s="255"/>
      <c r="CZ26" s="257"/>
      <c r="DA26" s="255"/>
      <c r="DB26" s="255"/>
      <c r="DC26" s="310"/>
      <c r="DD26" s="256"/>
      <c r="DE26" s="255"/>
      <c r="DF26" s="233"/>
      <c r="DG26" s="255"/>
      <c r="DH26" s="282"/>
      <c r="DI26" s="257"/>
      <c r="DJ26" s="257"/>
      <c r="DK26" s="255"/>
      <c r="DL26" s="257"/>
      <c r="DM26" s="255"/>
      <c r="DN26" s="255"/>
      <c r="DO26" s="255"/>
      <c r="DP26" s="255"/>
      <c r="DQ26" s="233"/>
      <c r="DR26" s="255"/>
      <c r="DS26" s="257"/>
      <c r="DT26" s="255"/>
      <c r="DU26" s="255"/>
      <c r="DV26" s="257"/>
      <c r="DW26" s="255"/>
      <c r="DX26" s="255"/>
      <c r="DY26" s="310"/>
      <c r="DZ26" s="256"/>
      <c r="EA26" s="255"/>
      <c r="EB26" s="233"/>
      <c r="EC26" s="255"/>
      <c r="ED26" s="282"/>
      <c r="EE26" s="257"/>
      <c r="EF26" s="257"/>
      <c r="EG26" s="257"/>
      <c r="EH26" s="255"/>
      <c r="EI26" s="255"/>
      <c r="EJ26" s="257"/>
      <c r="EK26" s="255"/>
      <c r="EL26" s="255"/>
      <c r="EM26" s="257"/>
      <c r="EN26" s="255"/>
      <c r="EO26" s="255"/>
      <c r="EP26" s="310"/>
      <c r="EQ26" s="256"/>
      <c r="ER26" s="310"/>
    </row>
    <row r="27" spans="1:148" ht="45" customHeight="1" x14ac:dyDescent="0.45">
      <c r="A27" s="256"/>
      <c r="B27" s="255"/>
      <c r="C27" s="255"/>
      <c r="D27" s="256"/>
      <c r="E27" s="255"/>
      <c r="F27" s="233"/>
      <c r="G27" s="5" t="str">
        <v>Logistics | Mixed-use storage</v>
      </c>
      <c r="H27" s="255"/>
      <c r="I27" s="233"/>
      <c r="J27" s="259" t="str">
        <v>FRANCE - MARTINIQUE</v>
      </c>
      <c r="K27" s="255"/>
      <c r="L27" s="255"/>
      <c r="M27" s="255"/>
      <c r="N27" s="255"/>
      <c r="O27" s="257"/>
      <c r="P27" s="255"/>
      <c r="Q27" s="255"/>
      <c r="R27" s="255"/>
      <c r="S27" s="256"/>
      <c r="T27" s="255"/>
      <c r="U27" s="255"/>
      <c r="V27" s="255"/>
      <c r="W27" s="257"/>
      <c r="X27" s="255"/>
      <c r="Y27" s="255"/>
      <c r="Z27" s="257"/>
      <c r="AA27" s="233"/>
      <c r="AB27" s="255"/>
      <c r="AC27" s="255"/>
      <c r="AD27" s="255"/>
      <c r="AE27" s="260"/>
      <c r="AF27" s="255"/>
      <c r="AG27" s="255"/>
      <c r="AH27" s="255"/>
      <c r="AI27" s="255"/>
      <c r="AJ27" s="257"/>
      <c r="AK27" s="255"/>
      <c r="AL27" s="255"/>
      <c r="AM27" s="255"/>
      <c r="AN27" s="260"/>
      <c r="AO27" s="233"/>
      <c r="AP27" s="282"/>
      <c r="AQ27" s="233"/>
      <c r="AR27" s="233"/>
      <c r="AS27" s="233"/>
      <c r="AT27" s="255"/>
      <c r="AU27" s="255"/>
      <c r="AV27" s="51" t="str">
        <v>BREEAM/In Use | Pass</v>
      </c>
      <c r="AW27" s="233" t="str">
        <v>BREEAM/In Use | Pass</v>
      </c>
      <c r="AX27" s="5" t="str">
        <v>BREEAM/In Use | Pass</v>
      </c>
      <c r="AY27" s="5" t="str">
        <v>BREEAM/In Use | Pass</v>
      </c>
      <c r="AZ27" s="5" t="str">
        <v>BREEAM/In Use | Pass</v>
      </c>
      <c r="BA27" s="255"/>
      <c r="BB27" s="233" t="str">
        <v>Belgium (Flanders) | C</v>
      </c>
      <c r="BC27" s="255"/>
      <c r="BD27" s="256"/>
      <c r="BE27" s="255"/>
      <c r="BF27" s="255"/>
      <c r="BG27" s="256"/>
      <c r="BH27" s="255"/>
      <c r="BI27" s="233"/>
      <c r="BJ27" s="255"/>
      <c r="BK27" s="233"/>
      <c r="BL27" s="255"/>
      <c r="BM27" s="282"/>
      <c r="BN27" s="233"/>
      <c r="BO27" s="255"/>
      <c r="BP27" s="255"/>
      <c r="BQ27" s="233"/>
      <c r="BR27" s="258"/>
      <c r="BS27" s="258"/>
      <c r="BT27" s="255"/>
      <c r="BU27" s="255"/>
      <c r="BV27" s="255"/>
      <c r="BW27" s="255"/>
      <c r="BX27" s="255"/>
      <c r="BY27" s="255"/>
      <c r="BZ27" s="255"/>
      <c r="CA27" s="255"/>
      <c r="CB27" s="258"/>
      <c r="CC27" s="255"/>
      <c r="CD27" s="255"/>
      <c r="CE27" s="255"/>
      <c r="CF27" s="255"/>
      <c r="CG27" s="233"/>
      <c r="CH27" s="255"/>
      <c r="CI27" s="258"/>
      <c r="CJ27" s="255"/>
      <c r="CK27" s="255"/>
      <c r="CL27" s="255"/>
      <c r="CM27" s="255"/>
      <c r="CN27" s="255"/>
      <c r="CO27" s="258"/>
      <c r="CP27" s="258"/>
      <c r="CQ27" s="255"/>
      <c r="CR27" s="255"/>
      <c r="CS27" s="255"/>
      <c r="CT27" s="255"/>
      <c r="CU27" s="258"/>
      <c r="CV27" s="255"/>
      <c r="CW27" s="258"/>
      <c r="CX27" s="255"/>
      <c r="CY27" s="255"/>
      <c r="CZ27" s="257"/>
      <c r="DA27" s="255"/>
      <c r="DB27" s="255"/>
      <c r="DC27" s="310"/>
      <c r="DD27" s="256"/>
      <c r="DE27" s="255"/>
      <c r="DF27" s="233"/>
      <c r="DG27" s="255"/>
      <c r="DH27" s="282"/>
      <c r="DI27" s="257"/>
      <c r="DJ27" s="257"/>
      <c r="DK27" s="255"/>
      <c r="DL27" s="257"/>
      <c r="DM27" s="255"/>
      <c r="DN27" s="255"/>
      <c r="DO27" s="255"/>
      <c r="DP27" s="255"/>
      <c r="DQ27" s="233"/>
      <c r="DR27" s="255"/>
      <c r="DS27" s="257"/>
      <c r="DT27" s="255"/>
      <c r="DU27" s="255"/>
      <c r="DV27" s="257"/>
      <c r="DW27" s="255"/>
      <c r="DX27" s="255"/>
      <c r="DY27" s="310"/>
      <c r="DZ27" s="256"/>
      <c r="EA27" s="255"/>
      <c r="EB27" s="233"/>
      <c r="EC27" s="255"/>
      <c r="ED27" s="282"/>
      <c r="EE27" s="257"/>
      <c r="EF27" s="257"/>
      <c r="EG27" s="257"/>
      <c r="EH27" s="255"/>
      <c r="EI27" s="255"/>
      <c r="EJ27" s="257"/>
      <c r="EK27" s="255"/>
      <c r="EL27" s="255"/>
      <c r="EM27" s="257"/>
      <c r="EN27" s="255"/>
      <c r="EO27" s="255"/>
      <c r="EP27" s="310"/>
      <c r="EQ27" s="256"/>
      <c r="ER27" s="310"/>
    </row>
    <row r="28" spans="1:148" ht="45" customHeight="1" x14ac:dyDescent="0.45">
      <c r="A28" s="256"/>
      <c r="B28" s="255"/>
      <c r="C28" s="255"/>
      <c r="D28" s="256"/>
      <c r="E28" s="255"/>
      <c r="F28" s="233"/>
      <c r="G28" s="5" t="str">
        <v>Logistics | Other/unspecified</v>
      </c>
      <c r="H28" s="255"/>
      <c r="I28" s="233"/>
      <c r="J28" s="259" t="str">
        <v>FRANCE - MAYOTTE</v>
      </c>
      <c r="K28" s="255"/>
      <c r="L28" s="255"/>
      <c r="M28" s="255"/>
      <c r="N28" s="255"/>
      <c r="O28" s="257"/>
      <c r="P28" s="255"/>
      <c r="Q28" s="255"/>
      <c r="R28" s="255"/>
      <c r="S28" s="256"/>
      <c r="T28" s="255"/>
      <c r="U28" s="255"/>
      <c r="V28" s="255"/>
      <c r="W28" s="257"/>
      <c r="X28" s="255"/>
      <c r="Y28" s="255"/>
      <c r="Z28" s="257"/>
      <c r="AA28" s="233"/>
      <c r="AB28" s="255"/>
      <c r="AC28" s="255"/>
      <c r="AD28" s="255"/>
      <c r="AE28" s="260"/>
      <c r="AF28" s="255"/>
      <c r="AG28" s="255"/>
      <c r="AH28" s="255"/>
      <c r="AI28" s="255"/>
      <c r="AJ28" s="257"/>
      <c r="AK28" s="255"/>
      <c r="AL28" s="255"/>
      <c r="AM28" s="255"/>
      <c r="AN28" s="260"/>
      <c r="AO28" s="233"/>
      <c r="AP28" s="282"/>
      <c r="AQ28" s="233"/>
      <c r="AR28" s="233"/>
      <c r="AS28" s="233"/>
      <c r="AT28" s="255"/>
      <c r="AU28" s="255"/>
      <c r="AV28" s="51" t="str">
        <v>BREEAM/In Use | Good</v>
      </c>
      <c r="AW28" s="233" t="str">
        <v>BREEAM/In Use | Good</v>
      </c>
      <c r="AX28" s="5" t="str">
        <v>BREEAM/In Use | Good</v>
      </c>
      <c r="AY28" s="5" t="str">
        <v>BREEAM/In Use | Good</v>
      </c>
      <c r="AZ28" s="5" t="str">
        <v>BREEAM/In Use | Good</v>
      </c>
      <c r="BA28" s="255"/>
      <c r="BB28" s="233" t="str">
        <v>Belgium (Flanders) | D</v>
      </c>
      <c r="BC28" s="255"/>
      <c r="BD28" s="256"/>
      <c r="BE28" s="255"/>
      <c r="BF28" s="255"/>
      <c r="BG28" s="256"/>
      <c r="BH28" s="255"/>
      <c r="BI28" s="233"/>
      <c r="BJ28" s="255"/>
      <c r="BK28" s="233"/>
      <c r="BL28" s="255"/>
      <c r="BM28" s="282"/>
      <c r="BN28" s="233"/>
      <c r="BO28" s="255"/>
      <c r="BP28" s="255"/>
      <c r="BQ28" s="233"/>
      <c r="BR28" s="258"/>
      <c r="BS28" s="258"/>
      <c r="BT28" s="255"/>
      <c r="BU28" s="255"/>
      <c r="BV28" s="255"/>
      <c r="BW28" s="255"/>
      <c r="BX28" s="255"/>
      <c r="BY28" s="255"/>
      <c r="BZ28" s="255"/>
      <c r="CA28" s="255"/>
      <c r="CB28" s="258"/>
      <c r="CC28" s="255"/>
      <c r="CD28" s="255"/>
      <c r="CE28" s="255"/>
      <c r="CF28" s="255"/>
      <c r="CG28" s="233"/>
      <c r="CH28" s="255"/>
      <c r="CI28" s="258"/>
      <c r="CJ28" s="255"/>
      <c r="CK28" s="255"/>
      <c r="CL28" s="255"/>
      <c r="CM28" s="255"/>
      <c r="CN28" s="255"/>
      <c r="CO28" s="258"/>
      <c r="CP28" s="258"/>
      <c r="CQ28" s="255"/>
      <c r="CR28" s="255"/>
      <c r="CS28" s="255"/>
      <c r="CT28" s="255"/>
      <c r="CU28" s="258"/>
      <c r="CV28" s="255"/>
      <c r="CW28" s="258"/>
      <c r="CX28" s="255"/>
      <c r="CY28" s="255"/>
      <c r="CZ28" s="257"/>
      <c r="DA28" s="255"/>
      <c r="DB28" s="255"/>
      <c r="DC28" s="310"/>
      <c r="DD28" s="256"/>
      <c r="DE28" s="255"/>
      <c r="DF28" s="233"/>
      <c r="DG28" s="255"/>
      <c r="DH28" s="282"/>
      <c r="DI28" s="257"/>
      <c r="DJ28" s="257"/>
      <c r="DK28" s="255"/>
      <c r="DL28" s="257"/>
      <c r="DM28" s="255"/>
      <c r="DN28" s="255"/>
      <c r="DO28" s="255"/>
      <c r="DP28" s="255"/>
      <c r="DQ28" s="233"/>
      <c r="DR28" s="255"/>
      <c r="DS28" s="257"/>
      <c r="DT28" s="255"/>
      <c r="DU28" s="255"/>
      <c r="DV28" s="257"/>
      <c r="DW28" s="255"/>
      <c r="DX28" s="255"/>
      <c r="DY28" s="310"/>
      <c r="DZ28" s="256"/>
      <c r="EA28" s="255"/>
      <c r="EB28" s="233"/>
      <c r="EC28" s="255"/>
      <c r="ED28" s="282"/>
      <c r="EE28" s="257"/>
      <c r="EF28" s="257"/>
      <c r="EG28" s="257"/>
      <c r="EH28" s="255"/>
      <c r="EI28" s="255"/>
      <c r="EJ28" s="257"/>
      <c r="EK28" s="255"/>
      <c r="EL28" s="255"/>
      <c r="EM28" s="257"/>
      <c r="EN28" s="255"/>
      <c r="EO28" s="255"/>
      <c r="EP28" s="310"/>
      <c r="EQ28" s="256"/>
      <c r="ER28" s="310"/>
    </row>
    <row r="29" spans="1:148" ht="45" customHeight="1" x14ac:dyDescent="0.45">
      <c r="A29" s="256"/>
      <c r="B29" s="255"/>
      <c r="C29" s="255"/>
      <c r="D29" s="256"/>
      <c r="E29" s="255"/>
      <c r="F29" s="233"/>
      <c r="G29" s="5" t="str">
        <v>Light industrial</v>
      </c>
      <c r="H29" s="255"/>
      <c r="I29" s="233"/>
      <c r="J29" s="259" t="str">
        <v>FRANCE - NOUVELLE-CALÉDONIE</v>
      </c>
      <c r="K29" s="255"/>
      <c r="L29" s="255"/>
      <c r="M29" s="255"/>
      <c r="N29" s="255"/>
      <c r="O29" s="257"/>
      <c r="P29" s="255"/>
      <c r="Q29" s="255"/>
      <c r="R29" s="255"/>
      <c r="S29" s="256"/>
      <c r="T29" s="255"/>
      <c r="U29" s="255"/>
      <c r="V29" s="255"/>
      <c r="W29" s="257"/>
      <c r="X29" s="255"/>
      <c r="Y29" s="255"/>
      <c r="Z29" s="257"/>
      <c r="AA29" s="233"/>
      <c r="AB29" s="255"/>
      <c r="AC29" s="255"/>
      <c r="AD29" s="255"/>
      <c r="AE29" s="260"/>
      <c r="AF29" s="255"/>
      <c r="AG29" s="255"/>
      <c r="AH29" s="255"/>
      <c r="AI29" s="255"/>
      <c r="AJ29" s="257"/>
      <c r="AK29" s="255"/>
      <c r="AL29" s="255"/>
      <c r="AM29" s="255"/>
      <c r="AN29" s="260"/>
      <c r="AO29" s="233"/>
      <c r="AP29" s="282"/>
      <c r="AQ29" s="233"/>
      <c r="AR29" s="233"/>
      <c r="AS29" s="233"/>
      <c r="AT29" s="255"/>
      <c r="AU29" s="255"/>
      <c r="AV29" s="51" t="str">
        <v>BREEAM/In Use | Very Good</v>
      </c>
      <c r="AW29" s="233" t="str">
        <v>BREEAM/In Use | Very Good</v>
      </c>
      <c r="AX29" s="5" t="str">
        <v>BREEAM/In Use | Very Good</v>
      </c>
      <c r="AY29" s="5" t="str">
        <v>BREEAM/In Use | Very Good</v>
      </c>
      <c r="AZ29" s="5" t="str">
        <v>BREEAM/In Use | Very Good</v>
      </c>
      <c r="BA29" s="255"/>
      <c r="BB29" s="233" t="str">
        <v>Belgium (Flanders) | E</v>
      </c>
      <c r="BC29" s="255"/>
      <c r="BD29" s="256"/>
      <c r="BE29" s="255"/>
      <c r="BF29" s="255"/>
      <c r="BG29" s="256"/>
      <c r="BH29" s="255"/>
      <c r="BI29" s="233"/>
      <c r="BJ29" s="255"/>
      <c r="BK29" s="233"/>
      <c r="BL29" s="255"/>
      <c r="BM29" s="282"/>
      <c r="BN29" s="233"/>
      <c r="BO29" s="255"/>
      <c r="BP29" s="255"/>
      <c r="BQ29" s="233"/>
      <c r="BR29" s="258"/>
      <c r="BS29" s="258"/>
      <c r="BT29" s="255"/>
      <c r="BU29" s="255"/>
      <c r="BV29" s="255"/>
      <c r="BW29" s="255"/>
      <c r="BX29" s="255"/>
      <c r="BY29" s="255"/>
      <c r="BZ29" s="255"/>
      <c r="CA29" s="255"/>
      <c r="CB29" s="258"/>
      <c r="CC29" s="255"/>
      <c r="CD29" s="255"/>
      <c r="CE29" s="255"/>
      <c r="CF29" s="255"/>
      <c r="CG29" s="233"/>
      <c r="CH29" s="255"/>
      <c r="CI29" s="258"/>
      <c r="CJ29" s="255"/>
      <c r="CK29" s="255"/>
      <c r="CL29" s="255"/>
      <c r="CM29" s="255"/>
      <c r="CN29" s="255"/>
      <c r="CO29" s="258"/>
      <c r="CP29" s="258"/>
      <c r="CQ29" s="255"/>
      <c r="CR29" s="255"/>
      <c r="CS29" s="255"/>
      <c r="CT29" s="255"/>
      <c r="CU29" s="258"/>
      <c r="CV29" s="255"/>
      <c r="CW29" s="258"/>
      <c r="CX29" s="255"/>
      <c r="CY29" s="255"/>
      <c r="CZ29" s="257"/>
      <c r="DA29" s="255"/>
      <c r="DB29" s="255"/>
      <c r="DC29" s="310"/>
      <c r="DD29" s="256"/>
      <c r="DE29" s="255"/>
      <c r="DF29" s="233"/>
      <c r="DG29" s="255"/>
      <c r="DH29" s="282"/>
      <c r="DI29" s="257"/>
      <c r="DJ29" s="257"/>
      <c r="DK29" s="255"/>
      <c r="DL29" s="257"/>
      <c r="DM29" s="255"/>
      <c r="DN29" s="255"/>
      <c r="DO29" s="255"/>
      <c r="DP29" s="255"/>
      <c r="DQ29" s="233"/>
      <c r="DR29" s="255"/>
      <c r="DS29" s="257"/>
      <c r="DT29" s="255"/>
      <c r="DU29" s="255"/>
      <c r="DV29" s="257"/>
      <c r="DW29" s="255"/>
      <c r="DX29" s="255"/>
      <c r="DY29" s="310"/>
      <c r="DZ29" s="256"/>
      <c r="EA29" s="255"/>
      <c r="EB29" s="233"/>
      <c r="EC29" s="255"/>
      <c r="ED29" s="282"/>
      <c r="EE29" s="257"/>
      <c r="EF29" s="257"/>
      <c r="EG29" s="257"/>
      <c r="EH29" s="255"/>
      <c r="EI29" s="255"/>
      <c r="EJ29" s="257"/>
      <c r="EK29" s="255"/>
      <c r="EL29" s="255"/>
      <c r="EM29" s="257"/>
      <c r="EN29" s="255"/>
      <c r="EO29" s="255"/>
      <c r="EP29" s="310"/>
      <c r="EQ29" s="256"/>
      <c r="ER29" s="310"/>
    </row>
    <row r="30" spans="1:148" ht="45" customHeight="1" x14ac:dyDescent="0.45">
      <c r="A30" s="256"/>
      <c r="B30" s="255"/>
      <c r="C30" s="255"/>
      <c r="D30" s="256"/>
      <c r="E30" s="255"/>
      <c r="F30" s="233"/>
      <c r="G30" s="5" t="str">
        <v>Accommodation | 1-star hotel</v>
      </c>
      <c r="H30" s="255"/>
      <c r="I30" s="233"/>
      <c r="J30" s="259" t="str">
        <v>FRANCE - POLYNÉSIE FRANÇAISE</v>
      </c>
      <c r="K30" s="255"/>
      <c r="L30" s="255"/>
      <c r="M30" s="255"/>
      <c r="N30" s="255"/>
      <c r="O30" s="257"/>
      <c r="P30" s="255"/>
      <c r="Q30" s="255"/>
      <c r="R30" s="255"/>
      <c r="S30" s="256"/>
      <c r="T30" s="255"/>
      <c r="U30" s="255"/>
      <c r="V30" s="255"/>
      <c r="W30" s="257"/>
      <c r="X30" s="255"/>
      <c r="Y30" s="255"/>
      <c r="Z30" s="257"/>
      <c r="AA30" s="233"/>
      <c r="AB30" s="255"/>
      <c r="AC30" s="255"/>
      <c r="AD30" s="255"/>
      <c r="AE30" s="260"/>
      <c r="AF30" s="255"/>
      <c r="AG30" s="255"/>
      <c r="AH30" s="255"/>
      <c r="AI30" s="255"/>
      <c r="AJ30" s="257"/>
      <c r="AK30" s="255"/>
      <c r="AL30" s="255"/>
      <c r="AM30" s="255"/>
      <c r="AN30" s="260"/>
      <c r="AO30" s="233"/>
      <c r="AP30" s="282"/>
      <c r="AQ30" s="233"/>
      <c r="AR30" s="233"/>
      <c r="AS30" s="233"/>
      <c r="AT30" s="255"/>
      <c r="AU30" s="255"/>
      <c r="AV30" s="51" t="str">
        <v>BREEAM/In Use | Excellent</v>
      </c>
      <c r="AW30" s="233" t="str">
        <v>BREEAM/In Use | Excellent</v>
      </c>
      <c r="AX30" s="5" t="str">
        <v>BREEAM/In Use | Excellent</v>
      </c>
      <c r="AY30" s="5" t="str">
        <v>BREEAM/In Use | Excellent</v>
      </c>
      <c r="AZ30" s="5" t="str">
        <v>BREEAM/In Use | Excellent</v>
      </c>
      <c r="BA30" s="255"/>
      <c r="BB30" s="233" t="str">
        <v>Belgium (Flanders) | F</v>
      </c>
      <c r="BC30" s="255"/>
      <c r="BD30" s="256"/>
      <c r="BE30" s="255"/>
      <c r="BF30" s="255"/>
      <c r="BG30" s="256"/>
      <c r="BH30" s="255"/>
      <c r="BI30" s="233"/>
      <c r="BJ30" s="255"/>
      <c r="BK30" s="233"/>
      <c r="BL30" s="255"/>
      <c r="BM30" s="282"/>
      <c r="BN30" s="233"/>
      <c r="BO30" s="255"/>
      <c r="BP30" s="255"/>
      <c r="BQ30" s="233"/>
      <c r="BR30" s="258"/>
      <c r="BS30" s="258"/>
      <c r="BT30" s="255"/>
      <c r="BU30" s="255"/>
      <c r="BV30" s="255"/>
      <c r="BW30" s="255"/>
      <c r="BX30" s="255"/>
      <c r="BY30" s="255"/>
      <c r="BZ30" s="255"/>
      <c r="CA30" s="255"/>
      <c r="CB30" s="258"/>
      <c r="CC30" s="255"/>
      <c r="CD30" s="255"/>
      <c r="CE30" s="255"/>
      <c r="CF30" s="255"/>
      <c r="CG30" s="233"/>
      <c r="CH30" s="255"/>
      <c r="CI30" s="258"/>
      <c r="CJ30" s="255"/>
      <c r="CK30" s="255"/>
      <c r="CL30" s="255"/>
      <c r="CM30" s="255"/>
      <c r="CN30" s="255"/>
      <c r="CO30" s="258"/>
      <c r="CP30" s="258"/>
      <c r="CQ30" s="255"/>
      <c r="CR30" s="255"/>
      <c r="CS30" s="255"/>
      <c r="CT30" s="255"/>
      <c r="CU30" s="258"/>
      <c r="CV30" s="255"/>
      <c r="CW30" s="258"/>
      <c r="CX30" s="255"/>
      <c r="CY30" s="255"/>
      <c r="CZ30" s="257"/>
      <c r="DA30" s="255"/>
      <c r="DB30" s="255"/>
      <c r="DC30" s="310"/>
      <c r="DD30" s="256"/>
      <c r="DE30" s="255"/>
      <c r="DF30" s="233"/>
      <c r="DG30" s="255"/>
      <c r="DH30" s="282"/>
      <c r="DI30" s="257"/>
      <c r="DJ30" s="257"/>
      <c r="DK30" s="255"/>
      <c r="DL30" s="257"/>
      <c r="DM30" s="255"/>
      <c r="DN30" s="255"/>
      <c r="DO30" s="255"/>
      <c r="DP30" s="255"/>
      <c r="DQ30" s="233"/>
      <c r="DR30" s="255"/>
      <c r="DS30" s="257"/>
      <c r="DT30" s="255"/>
      <c r="DU30" s="255"/>
      <c r="DV30" s="257"/>
      <c r="DW30" s="255"/>
      <c r="DX30" s="255"/>
      <c r="DY30" s="310"/>
      <c r="DZ30" s="256"/>
      <c r="EA30" s="255"/>
      <c r="EB30" s="233"/>
      <c r="EC30" s="255"/>
      <c r="ED30" s="282"/>
      <c r="EE30" s="257"/>
      <c r="EF30" s="257"/>
      <c r="EG30" s="257"/>
      <c r="EH30" s="255"/>
      <c r="EI30" s="255"/>
      <c r="EJ30" s="257"/>
      <c r="EK30" s="255"/>
      <c r="EL30" s="255"/>
      <c r="EM30" s="257"/>
      <c r="EN30" s="255"/>
      <c r="EO30" s="255"/>
      <c r="EP30" s="310"/>
      <c r="EQ30" s="256"/>
      <c r="ER30" s="310"/>
    </row>
    <row r="31" spans="1:148" ht="45" customHeight="1" x14ac:dyDescent="0.45">
      <c r="A31" s="256"/>
      <c r="B31" s="255"/>
      <c r="C31" s="255"/>
      <c r="D31" s="256"/>
      <c r="E31" s="255"/>
      <c r="F31" s="233"/>
      <c r="G31" s="5" t="str">
        <v>Accommodation | 2-star hotel</v>
      </c>
      <c r="H31" s="255"/>
      <c r="I31" s="233"/>
      <c r="J31" s="259" t="str">
        <v>FRANCE - SAINT-BARTHÉLÉMY</v>
      </c>
      <c r="K31" s="255"/>
      <c r="L31" s="255"/>
      <c r="M31" s="255"/>
      <c r="N31" s="255"/>
      <c r="O31" s="257"/>
      <c r="P31" s="255"/>
      <c r="Q31" s="255"/>
      <c r="R31" s="255"/>
      <c r="S31" s="256"/>
      <c r="T31" s="255"/>
      <c r="U31" s="255"/>
      <c r="V31" s="255"/>
      <c r="W31" s="257"/>
      <c r="X31" s="255"/>
      <c r="Y31" s="255"/>
      <c r="Z31" s="257"/>
      <c r="AA31" s="233"/>
      <c r="AB31" s="255"/>
      <c r="AC31" s="255"/>
      <c r="AD31" s="255"/>
      <c r="AE31" s="260"/>
      <c r="AF31" s="255"/>
      <c r="AG31" s="255"/>
      <c r="AH31" s="255"/>
      <c r="AI31" s="255"/>
      <c r="AJ31" s="257"/>
      <c r="AK31" s="255"/>
      <c r="AL31" s="255"/>
      <c r="AM31" s="255"/>
      <c r="AN31" s="260"/>
      <c r="AO31" s="233"/>
      <c r="AP31" s="282"/>
      <c r="AQ31" s="233"/>
      <c r="AR31" s="233"/>
      <c r="AS31" s="233"/>
      <c r="AT31" s="255"/>
      <c r="AU31" s="255"/>
      <c r="AV31" s="51" t="str">
        <v>BREEAM/In Use | Outstanding</v>
      </c>
      <c r="AW31" s="233" t="str">
        <v>BREEAM/In Use | Outstanding</v>
      </c>
      <c r="AX31" s="5" t="str">
        <v>BREEAM/In Use | Outstanding</v>
      </c>
      <c r="AY31" s="5" t="str">
        <v>BREEAM/In Use | Outstanding</v>
      </c>
      <c r="AZ31" s="5" t="str">
        <v>BREEAM/In Use | Outstanding</v>
      </c>
      <c r="BA31" s="255"/>
      <c r="BB31" s="233" t="str">
        <v>Belgium (Wallonia) | A+</v>
      </c>
      <c r="BC31" s="255"/>
      <c r="BD31" s="256"/>
      <c r="BE31" s="255"/>
      <c r="BF31" s="255"/>
      <c r="BG31" s="256"/>
      <c r="BH31" s="255"/>
      <c r="BI31" s="233"/>
      <c r="BJ31" s="255"/>
      <c r="BK31" s="233"/>
      <c r="BL31" s="255"/>
      <c r="BM31" s="282"/>
      <c r="BN31" s="233"/>
      <c r="BO31" s="255"/>
      <c r="BP31" s="255"/>
      <c r="BQ31" s="233"/>
      <c r="BR31" s="258"/>
      <c r="BS31" s="258"/>
      <c r="BT31" s="255"/>
      <c r="BU31" s="255"/>
      <c r="BV31" s="255"/>
      <c r="BW31" s="255"/>
      <c r="BX31" s="255"/>
      <c r="BY31" s="255"/>
      <c r="BZ31" s="255"/>
      <c r="CA31" s="255"/>
      <c r="CB31" s="258"/>
      <c r="CC31" s="255"/>
      <c r="CD31" s="255"/>
      <c r="CE31" s="255"/>
      <c r="CF31" s="255"/>
      <c r="CG31" s="233"/>
      <c r="CH31" s="255"/>
      <c r="CI31" s="258"/>
      <c r="CJ31" s="255"/>
      <c r="CK31" s="255"/>
      <c r="CL31" s="255"/>
      <c r="CM31" s="255"/>
      <c r="CN31" s="255"/>
      <c r="CO31" s="258"/>
      <c r="CP31" s="258"/>
      <c r="CQ31" s="255"/>
      <c r="CR31" s="255"/>
      <c r="CS31" s="255"/>
      <c r="CT31" s="255"/>
      <c r="CU31" s="258"/>
      <c r="CV31" s="255"/>
      <c r="CW31" s="258"/>
      <c r="CX31" s="255"/>
      <c r="CY31" s="255"/>
      <c r="CZ31" s="257"/>
      <c r="DA31" s="255"/>
      <c r="DB31" s="255"/>
      <c r="DC31" s="310"/>
      <c r="DD31" s="256"/>
      <c r="DE31" s="255"/>
      <c r="DF31" s="233"/>
      <c r="DG31" s="255"/>
      <c r="DH31" s="282"/>
      <c r="DI31" s="257"/>
      <c r="DJ31" s="257"/>
      <c r="DK31" s="255"/>
      <c r="DL31" s="257"/>
      <c r="DM31" s="255"/>
      <c r="DN31" s="255"/>
      <c r="DO31" s="255"/>
      <c r="DP31" s="255"/>
      <c r="DQ31" s="233"/>
      <c r="DR31" s="255"/>
      <c r="DS31" s="257"/>
      <c r="DT31" s="255"/>
      <c r="DU31" s="255"/>
      <c r="DV31" s="257"/>
      <c r="DW31" s="255"/>
      <c r="DX31" s="255"/>
      <c r="DY31" s="310"/>
      <c r="DZ31" s="256"/>
      <c r="EA31" s="255"/>
      <c r="EB31" s="233"/>
      <c r="EC31" s="255"/>
      <c r="ED31" s="282"/>
      <c r="EE31" s="257"/>
      <c r="EF31" s="257"/>
      <c r="EG31" s="257"/>
      <c r="EH31" s="255"/>
      <c r="EI31" s="255"/>
      <c r="EJ31" s="257"/>
      <c r="EK31" s="255"/>
      <c r="EL31" s="255"/>
      <c r="EM31" s="257"/>
      <c r="EN31" s="255"/>
      <c r="EO31" s="255"/>
      <c r="EP31" s="310"/>
      <c r="EQ31" s="256"/>
      <c r="ER31" s="310"/>
    </row>
    <row r="32" spans="1:148" ht="45" customHeight="1" x14ac:dyDescent="0.45">
      <c r="A32" s="256"/>
      <c r="B32" s="255"/>
      <c r="C32" s="255"/>
      <c r="D32" s="256"/>
      <c r="E32" s="255"/>
      <c r="F32" s="233"/>
      <c r="G32" s="5" t="str">
        <v>Accommodation | 3-star hotel</v>
      </c>
      <c r="H32" s="255"/>
      <c r="I32" s="233"/>
      <c r="J32" s="259" t="str">
        <v>FRANCE - SAINT-MARTIN</v>
      </c>
      <c r="K32" s="255"/>
      <c r="L32" s="255"/>
      <c r="M32" s="255"/>
      <c r="N32" s="255"/>
      <c r="O32" s="257"/>
      <c r="P32" s="255"/>
      <c r="Q32" s="255"/>
      <c r="R32" s="255"/>
      <c r="S32" s="256"/>
      <c r="T32" s="255"/>
      <c r="U32" s="255"/>
      <c r="V32" s="255"/>
      <c r="W32" s="257"/>
      <c r="X32" s="255"/>
      <c r="Y32" s="255"/>
      <c r="Z32" s="257"/>
      <c r="AA32" s="233"/>
      <c r="AB32" s="255"/>
      <c r="AC32" s="255"/>
      <c r="AD32" s="255"/>
      <c r="AE32" s="260"/>
      <c r="AF32" s="255"/>
      <c r="AG32" s="255"/>
      <c r="AH32" s="255"/>
      <c r="AI32" s="255"/>
      <c r="AJ32" s="257"/>
      <c r="AK32" s="255"/>
      <c r="AL32" s="255"/>
      <c r="AM32" s="255"/>
      <c r="AN32" s="260"/>
      <c r="AO32" s="233"/>
      <c r="AP32" s="282"/>
      <c r="AQ32" s="233"/>
      <c r="AR32" s="233"/>
      <c r="AS32" s="233"/>
      <c r="AT32" s="255"/>
      <c r="AU32" s="255"/>
      <c r="AV32" s="156" t="str">
        <v>DGNB/New Construction | Bronze</v>
      </c>
      <c r="AW32" s="233" t="str">
        <v>DGNB/New Construction | Bronze</v>
      </c>
      <c r="AX32" s="5" t="str">
        <v>DGNB/New Construction | Bronze</v>
      </c>
      <c r="AY32" s="5" t="str">
        <v>DGNB/New Construction | Bronze</v>
      </c>
      <c r="AZ32" s="5" t="str">
        <v>DGNB/New Construction | Bronze</v>
      </c>
      <c r="BA32" s="255"/>
      <c r="BB32" s="233" t="str">
        <v>Belgium (Wallonia) | A</v>
      </c>
      <c r="BC32" s="255"/>
      <c r="BD32" s="256"/>
      <c r="BE32" s="255"/>
      <c r="BF32" s="255"/>
      <c r="BG32" s="256"/>
      <c r="BH32" s="255"/>
      <c r="BI32" s="233"/>
      <c r="BJ32" s="255"/>
      <c r="BK32" s="233"/>
      <c r="BL32" s="255"/>
      <c r="BM32" s="282"/>
      <c r="BN32" s="233"/>
      <c r="BO32" s="255"/>
      <c r="BP32" s="255"/>
      <c r="BQ32" s="233"/>
      <c r="BR32" s="258"/>
      <c r="BS32" s="258"/>
      <c r="BT32" s="255"/>
      <c r="BU32" s="255"/>
      <c r="BV32" s="255"/>
      <c r="BW32" s="255"/>
      <c r="BX32" s="255"/>
      <c r="BY32" s="255"/>
      <c r="BZ32" s="255"/>
      <c r="CA32" s="255"/>
      <c r="CB32" s="258"/>
      <c r="CC32" s="255"/>
      <c r="CD32" s="255"/>
      <c r="CE32" s="255"/>
      <c r="CF32" s="255"/>
      <c r="CG32" s="233"/>
      <c r="CH32" s="255"/>
      <c r="CI32" s="258"/>
      <c r="CJ32" s="255"/>
      <c r="CK32" s="255"/>
      <c r="CL32" s="255"/>
      <c r="CM32" s="255"/>
      <c r="CN32" s="255"/>
      <c r="CO32" s="258"/>
      <c r="CP32" s="258"/>
      <c r="CQ32" s="255"/>
      <c r="CR32" s="255"/>
      <c r="CS32" s="255"/>
      <c r="CT32" s="255"/>
      <c r="CU32" s="258"/>
      <c r="CV32" s="255"/>
      <c r="CW32" s="258"/>
      <c r="CX32" s="255"/>
      <c r="CY32" s="255"/>
      <c r="CZ32" s="257"/>
      <c r="DA32" s="255"/>
      <c r="DB32" s="255"/>
      <c r="DC32" s="310"/>
      <c r="DD32" s="256"/>
      <c r="DE32" s="255"/>
      <c r="DF32" s="233"/>
      <c r="DG32" s="255"/>
      <c r="DH32" s="282"/>
      <c r="DI32" s="257"/>
      <c r="DJ32" s="257"/>
      <c r="DK32" s="255"/>
      <c r="DL32" s="257"/>
      <c r="DM32" s="255"/>
      <c r="DN32" s="255"/>
      <c r="DO32" s="255"/>
      <c r="DP32" s="255"/>
      <c r="DQ32" s="233"/>
      <c r="DR32" s="255"/>
      <c r="DS32" s="257"/>
      <c r="DT32" s="255"/>
      <c r="DU32" s="255"/>
      <c r="DV32" s="257"/>
      <c r="DW32" s="255"/>
      <c r="DX32" s="255"/>
      <c r="DY32" s="310"/>
      <c r="DZ32" s="256"/>
      <c r="EA32" s="255"/>
      <c r="EB32" s="233"/>
      <c r="EC32" s="255"/>
      <c r="ED32" s="282"/>
      <c r="EE32" s="257"/>
      <c r="EF32" s="257"/>
      <c r="EG32" s="257"/>
      <c r="EH32" s="255"/>
      <c r="EI32" s="255"/>
      <c r="EJ32" s="257"/>
      <c r="EK32" s="255"/>
      <c r="EL32" s="255"/>
      <c r="EM32" s="257"/>
      <c r="EN32" s="255"/>
      <c r="EO32" s="255"/>
      <c r="EP32" s="310"/>
      <c r="EQ32" s="256"/>
      <c r="ER32" s="310"/>
    </row>
    <row r="33" spans="1:148" ht="45" customHeight="1" x14ac:dyDescent="0.45">
      <c r="A33" s="256"/>
      <c r="B33" s="255"/>
      <c r="C33" s="255"/>
      <c r="D33" s="256"/>
      <c r="E33" s="255"/>
      <c r="F33" s="233"/>
      <c r="G33" s="5" t="str">
        <v>Accommodation | 4-star hotel</v>
      </c>
      <c r="H33" s="255"/>
      <c r="I33" s="233"/>
      <c r="J33" s="259" t="str">
        <v>FRANCE - SAINT-PIERRE-ET-MIQUELON</v>
      </c>
      <c r="K33" s="255"/>
      <c r="L33" s="255"/>
      <c r="M33" s="255"/>
      <c r="N33" s="255"/>
      <c r="O33" s="257"/>
      <c r="P33" s="255"/>
      <c r="Q33" s="255"/>
      <c r="R33" s="255"/>
      <c r="S33" s="256"/>
      <c r="T33" s="255"/>
      <c r="U33" s="255"/>
      <c r="V33" s="255"/>
      <c r="W33" s="257"/>
      <c r="X33" s="255"/>
      <c r="Y33" s="255"/>
      <c r="Z33" s="257"/>
      <c r="AA33" s="233"/>
      <c r="AB33" s="255"/>
      <c r="AC33" s="255"/>
      <c r="AD33" s="255"/>
      <c r="AE33" s="260"/>
      <c r="AF33" s="255"/>
      <c r="AG33" s="255"/>
      <c r="AH33" s="255"/>
      <c r="AI33" s="255"/>
      <c r="AJ33" s="257"/>
      <c r="AK33" s="255"/>
      <c r="AL33" s="255"/>
      <c r="AM33" s="255"/>
      <c r="AN33" s="260"/>
      <c r="AO33" s="233"/>
      <c r="AP33" s="282"/>
      <c r="AQ33" s="233"/>
      <c r="AR33" s="233"/>
      <c r="AS33" s="233"/>
      <c r="AT33" s="255"/>
      <c r="AU33" s="255"/>
      <c r="AV33" s="156" t="str">
        <v>DGNB/New Construction | Silver</v>
      </c>
      <c r="AW33" s="233" t="str">
        <v>DGNB/New Construction | Silver</v>
      </c>
      <c r="AX33" s="5" t="str">
        <v>DGNB/New Construction | Silver</v>
      </c>
      <c r="AY33" s="5" t="str">
        <v>DGNB/New Construction | Silver</v>
      </c>
      <c r="AZ33" s="5" t="str">
        <v>DGNB/New Construction | Silver</v>
      </c>
      <c r="BA33" s="255"/>
      <c r="BB33" s="233" t="str">
        <v>Belgium (Wallonia) | B</v>
      </c>
      <c r="BC33" s="255"/>
      <c r="BD33" s="256"/>
      <c r="BE33" s="255"/>
      <c r="BF33" s="255"/>
      <c r="BG33" s="256"/>
      <c r="BH33" s="255"/>
      <c r="BI33" s="233"/>
      <c r="BJ33" s="255"/>
      <c r="BK33" s="233"/>
      <c r="BL33" s="255"/>
      <c r="BM33" s="282"/>
      <c r="BN33" s="233"/>
      <c r="BO33" s="255"/>
      <c r="BP33" s="255"/>
      <c r="BQ33" s="233"/>
      <c r="BR33" s="258"/>
      <c r="BS33" s="258"/>
      <c r="BT33" s="255"/>
      <c r="BU33" s="255"/>
      <c r="BV33" s="255"/>
      <c r="BW33" s="255"/>
      <c r="BX33" s="255"/>
      <c r="BY33" s="255"/>
      <c r="BZ33" s="255"/>
      <c r="CA33" s="255"/>
      <c r="CB33" s="258"/>
      <c r="CC33" s="255"/>
      <c r="CD33" s="255"/>
      <c r="CE33" s="255"/>
      <c r="CF33" s="255"/>
      <c r="CG33" s="233"/>
      <c r="CH33" s="255"/>
      <c r="CI33" s="258"/>
      <c r="CJ33" s="255"/>
      <c r="CK33" s="255"/>
      <c r="CL33" s="255"/>
      <c r="CM33" s="255"/>
      <c r="CN33" s="255"/>
      <c r="CO33" s="258"/>
      <c r="CP33" s="258"/>
      <c r="CQ33" s="255"/>
      <c r="CR33" s="255"/>
      <c r="CS33" s="255"/>
      <c r="CT33" s="255"/>
      <c r="CU33" s="258"/>
      <c r="CV33" s="255"/>
      <c r="CW33" s="258"/>
      <c r="CX33" s="255"/>
      <c r="CY33" s="255"/>
      <c r="CZ33" s="257"/>
      <c r="DA33" s="255"/>
      <c r="DB33" s="255"/>
      <c r="DC33" s="310"/>
      <c r="DD33" s="256"/>
      <c r="DE33" s="255"/>
      <c r="DF33" s="233"/>
      <c r="DG33" s="255"/>
      <c r="DH33" s="282"/>
      <c r="DI33" s="257"/>
      <c r="DJ33" s="257"/>
      <c r="DK33" s="255"/>
      <c r="DL33" s="257"/>
      <c r="DM33" s="255"/>
      <c r="DN33" s="255"/>
      <c r="DO33" s="255"/>
      <c r="DP33" s="255"/>
      <c r="DQ33" s="233"/>
      <c r="DR33" s="255"/>
      <c r="DS33" s="257"/>
      <c r="DT33" s="255"/>
      <c r="DU33" s="255"/>
      <c r="DV33" s="257"/>
      <c r="DW33" s="255"/>
      <c r="DX33" s="255"/>
      <c r="DY33" s="310"/>
      <c r="DZ33" s="256"/>
      <c r="EA33" s="255"/>
      <c r="EB33" s="233"/>
      <c r="EC33" s="255"/>
      <c r="ED33" s="282"/>
      <c r="EE33" s="257"/>
      <c r="EF33" s="257"/>
      <c r="EG33" s="257"/>
      <c r="EH33" s="255"/>
      <c r="EI33" s="255"/>
      <c r="EJ33" s="257"/>
      <c r="EK33" s="255"/>
      <c r="EL33" s="255"/>
      <c r="EM33" s="257"/>
      <c r="EN33" s="255"/>
      <c r="EO33" s="255"/>
      <c r="EP33" s="310"/>
      <c r="EQ33" s="256"/>
      <c r="ER33" s="310"/>
    </row>
    <row r="34" spans="1:148" ht="45" customHeight="1" x14ac:dyDescent="0.45">
      <c r="A34" s="256"/>
      <c r="B34" s="255"/>
      <c r="C34" s="255"/>
      <c r="D34" s="256"/>
      <c r="E34" s="255"/>
      <c r="F34" s="233"/>
      <c r="G34" s="5" t="str">
        <v>Accommodation | 5-star hotel or palace</v>
      </c>
      <c r="H34" s="255"/>
      <c r="I34" s="233"/>
      <c r="J34" s="259" t="str">
        <v>FRANCE - WALLIS-ET-FUTUNA</v>
      </c>
      <c r="K34" s="255"/>
      <c r="L34" s="255"/>
      <c r="M34" s="255"/>
      <c r="N34" s="255"/>
      <c r="O34" s="257"/>
      <c r="P34" s="255"/>
      <c r="Q34" s="255"/>
      <c r="R34" s="255"/>
      <c r="S34" s="256"/>
      <c r="T34" s="255"/>
      <c r="U34" s="255"/>
      <c r="V34" s="255"/>
      <c r="W34" s="257"/>
      <c r="X34" s="255"/>
      <c r="Y34" s="255"/>
      <c r="Z34" s="257"/>
      <c r="AA34" s="233"/>
      <c r="AB34" s="255"/>
      <c r="AC34" s="255"/>
      <c r="AD34" s="255"/>
      <c r="AE34" s="260"/>
      <c r="AF34" s="255"/>
      <c r="AG34" s="255"/>
      <c r="AH34" s="255"/>
      <c r="AI34" s="255"/>
      <c r="AJ34" s="257"/>
      <c r="AK34" s="255"/>
      <c r="AL34" s="255"/>
      <c r="AM34" s="255"/>
      <c r="AN34" s="260"/>
      <c r="AO34" s="233"/>
      <c r="AP34" s="282"/>
      <c r="AQ34" s="233"/>
      <c r="AR34" s="233"/>
      <c r="AS34" s="233"/>
      <c r="AT34" s="255"/>
      <c r="AU34" s="255"/>
      <c r="AV34" s="156" t="str">
        <v>DGNB/New Construction | Gold</v>
      </c>
      <c r="AW34" s="233" t="str">
        <v>DGNB/New Construction | Gold</v>
      </c>
      <c r="AX34" s="5" t="str">
        <v>DGNB/New Construction | Gold</v>
      </c>
      <c r="AY34" s="5" t="str">
        <v>DGNB/New Construction | Gold</v>
      </c>
      <c r="AZ34" s="5" t="str">
        <v>DGNB/New Construction | Gold</v>
      </c>
      <c r="BA34" s="255"/>
      <c r="BB34" s="233" t="str">
        <v>Belgium (Wallonia) | C</v>
      </c>
      <c r="BC34" s="255"/>
      <c r="BD34" s="256"/>
      <c r="BE34" s="255"/>
      <c r="BF34" s="255"/>
      <c r="BG34" s="256"/>
      <c r="BH34" s="255"/>
      <c r="BI34" s="233"/>
      <c r="BJ34" s="255"/>
      <c r="BK34" s="233"/>
      <c r="BL34" s="255"/>
      <c r="BM34" s="282"/>
      <c r="BN34" s="233"/>
      <c r="BO34" s="255"/>
      <c r="BP34" s="255"/>
      <c r="BQ34" s="233"/>
      <c r="BR34" s="258"/>
      <c r="BS34" s="258"/>
      <c r="BT34" s="255"/>
      <c r="BU34" s="255"/>
      <c r="BV34" s="255"/>
      <c r="BW34" s="255"/>
      <c r="BX34" s="255"/>
      <c r="BY34" s="255"/>
      <c r="BZ34" s="255"/>
      <c r="CA34" s="255"/>
      <c r="CB34" s="258"/>
      <c r="CC34" s="255"/>
      <c r="CD34" s="255"/>
      <c r="CE34" s="255"/>
      <c r="CF34" s="255"/>
      <c r="CG34" s="233"/>
      <c r="CH34" s="255"/>
      <c r="CI34" s="258"/>
      <c r="CJ34" s="255"/>
      <c r="CK34" s="255"/>
      <c r="CL34" s="255"/>
      <c r="CM34" s="255"/>
      <c r="CN34" s="255"/>
      <c r="CO34" s="258"/>
      <c r="CP34" s="258"/>
      <c r="CQ34" s="255"/>
      <c r="CR34" s="255"/>
      <c r="CS34" s="255"/>
      <c r="CT34" s="255"/>
      <c r="CU34" s="258"/>
      <c r="CV34" s="255"/>
      <c r="CW34" s="258"/>
      <c r="CX34" s="255"/>
      <c r="CY34" s="255"/>
      <c r="CZ34" s="257"/>
      <c r="DA34" s="255"/>
      <c r="DB34" s="255"/>
      <c r="DC34" s="310"/>
      <c r="DD34" s="256"/>
      <c r="DE34" s="255"/>
      <c r="DF34" s="233"/>
      <c r="DG34" s="255"/>
      <c r="DH34" s="282"/>
      <c r="DI34" s="257"/>
      <c r="DJ34" s="257"/>
      <c r="DK34" s="255"/>
      <c r="DL34" s="257"/>
      <c r="DM34" s="255"/>
      <c r="DN34" s="255"/>
      <c r="DO34" s="255"/>
      <c r="DP34" s="255"/>
      <c r="DQ34" s="233"/>
      <c r="DR34" s="255"/>
      <c r="DS34" s="257"/>
      <c r="DT34" s="255"/>
      <c r="DU34" s="255"/>
      <c r="DV34" s="257"/>
      <c r="DW34" s="255"/>
      <c r="DX34" s="255"/>
      <c r="DY34" s="310"/>
      <c r="DZ34" s="256"/>
      <c r="EA34" s="255"/>
      <c r="EB34" s="233"/>
      <c r="EC34" s="255"/>
      <c r="ED34" s="282"/>
      <c r="EE34" s="257"/>
      <c r="EF34" s="257"/>
      <c r="EG34" s="257"/>
      <c r="EH34" s="255"/>
      <c r="EI34" s="255"/>
      <c r="EJ34" s="257"/>
      <c r="EK34" s="255"/>
      <c r="EL34" s="255"/>
      <c r="EM34" s="257"/>
      <c r="EN34" s="255"/>
      <c r="EO34" s="255"/>
      <c r="EP34" s="310"/>
      <c r="EQ34" s="256"/>
      <c r="ER34" s="310"/>
    </row>
    <row r="35" spans="1:148" ht="45" customHeight="1" x14ac:dyDescent="0.45">
      <c r="A35" s="256"/>
      <c r="B35" s="255"/>
      <c r="C35" s="255"/>
      <c r="D35" s="256"/>
      <c r="E35" s="255"/>
      <c r="F35" s="233"/>
      <c r="G35" s="5" t="str">
        <v>Accommodation | Hotel (unspecified or not applicable)</v>
      </c>
      <c r="H35" s="255"/>
      <c r="I35" s="233"/>
      <c r="J35" s="259" t="str">
        <v>GREECE</v>
      </c>
      <c r="K35" s="255"/>
      <c r="L35" s="255"/>
      <c r="M35" s="255"/>
      <c r="N35" s="255"/>
      <c r="O35" s="257"/>
      <c r="P35" s="255"/>
      <c r="Q35" s="255"/>
      <c r="R35" s="255"/>
      <c r="S35" s="256"/>
      <c r="T35" s="255"/>
      <c r="U35" s="255"/>
      <c r="V35" s="255"/>
      <c r="W35" s="257"/>
      <c r="X35" s="255"/>
      <c r="Y35" s="255"/>
      <c r="Z35" s="257"/>
      <c r="AA35" s="233"/>
      <c r="AB35" s="255"/>
      <c r="AC35" s="255"/>
      <c r="AD35" s="255"/>
      <c r="AE35" s="260"/>
      <c r="AF35" s="255"/>
      <c r="AG35" s="255"/>
      <c r="AH35" s="255"/>
      <c r="AI35" s="255"/>
      <c r="AJ35" s="257"/>
      <c r="AK35" s="255"/>
      <c r="AL35" s="255"/>
      <c r="AM35" s="255"/>
      <c r="AN35" s="260"/>
      <c r="AO35" s="233"/>
      <c r="AP35" s="282"/>
      <c r="AQ35" s="233"/>
      <c r="AR35" s="233"/>
      <c r="AS35" s="233"/>
      <c r="AT35" s="255"/>
      <c r="AU35" s="255"/>
      <c r="AV35" s="156" t="str">
        <v>DGNB/New Construction | Platinum</v>
      </c>
      <c r="AW35" s="233" t="str">
        <v>DGNB/New Construction | Platinum</v>
      </c>
      <c r="AX35" s="5" t="str">
        <v>DGNB/New Construction | Platinum</v>
      </c>
      <c r="AY35" s="5" t="str">
        <v>DGNB/New Construction | Platinum</v>
      </c>
      <c r="AZ35" s="5" t="str">
        <v>DGNB/New Construction | Platinum</v>
      </c>
      <c r="BA35" s="255"/>
      <c r="BB35" s="233" t="str">
        <v>Belgium (Wallonia) | D</v>
      </c>
      <c r="BC35" s="255"/>
      <c r="BD35" s="256"/>
      <c r="BE35" s="255"/>
      <c r="BF35" s="255"/>
      <c r="BG35" s="256"/>
      <c r="BH35" s="255"/>
      <c r="BI35" s="233"/>
      <c r="BJ35" s="255"/>
      <c r="BK35" s="233"/>
      <c r="BL35" s="255"/>
      <c r="BM35" s="282"/>
      <c r="BN35" s="233"/>
      <c r="BO35" s="255"/>
      <c r="BP35" s="255"/>
      <c r="BQ35" s="233"/>
      <c r="BR35" s="258"/>
      <c r="BS35" s="258"/>
      <c r="BT35" s="255"/>
      <c r="BU35" s="255"/>
      <c r="BV35" s="255"/>
      <c r="BW35" s="255"/>
      <c r="BX35" s="255"/>
      <c r="BY35" s="255"/>
      <c r="BZ35" s="255"/>
      <c r="CA35" s="255"/>
      <c r="CB35" s="258"/>
      <c r="CC35" s="255"/>
      <c r="CD35" s="255"/>
      <c r="CE35" s="255"/>
      <c r="CF35" s="255"/>
      <c r="CG35" s="233"/>
      <c r="CH35" s="255"/>
      <c r="CI35" s="258"/>
      <c r="CJ35" s="255"/>
      <c r="CK35" s="255"/>
      <c r="CL35" s="255"/>
      <c r="CM35" s="255"/>
      <c r="CN35" s="255"/>
      <c r="CO35" s="258"/>
      <c r="CP35" s="258"/>
      <c r="CQ35" s="255"/>
      <c r="CR35" s="255"/>
      <c r="CS35" s="255"/>
      <c r="CT35" s="255"/>
      <c r="CU35" s="258"/>
      <c r="CV35" s="255"/>
      <c r="CW35" s="258"/>
      <c r="CX35" s="255"/>
      <c r="CY35" s="255"/>
      <c r="CZ35" s="257"/>
      <c r="DA35" s="255"/>
      <c r="DB35" s="255"/>
      <c r="DC35" s="310"/>
      <c r="DD35" s="256"/>
      <c r="DE35" s="255"/>
      <c r="DF35" s="233"/>
      <c r="DG35" s="255"/>
      <c r="DH35" s="282"/>
      <c r="DI35" s="257"/>
      <c r="DJ35" s="257"/>
      <c r="DK35" s="255"/>
      <c r="DL35" s="257"/>
      <c r="DM35" s="255"/>
      <c r="DN35" s="255"/>
      <c r="DO35" s="255"/>
      <c r="DP35" s="255"/>
      <c r="DQ35" s="233"/>
      <c r="DR35" s="255"/>
      <c r="DS35" s="257"/>
      <c r="DT35" s="255"/>
      <c r="DU35" s="255"/>
      <c r="DV35" s="257"/>
      <c r="DW35" s="255"/>
      <c r="DX35" s="255"/>
      <c r="DY35" s="310"/>
      <c r="DZ35" s="256"/>
      <c r="EA35" s="255"/>
      <c r="EB35" s="233"/>
      <c r="EC35" s="255"/>
      <c r="ED35" s="282"/>
      <c r="EE35" s="257"/>
      <c r="EF35" s="257"/>
      <c r="EG35" s="257"/>
      <c r="EH35" s="255"/>
      <c r="EI35" s="255"/>
      <c r="EJ35" s="257"/>
      <c r="EK35" s="255"/>
      <c r="EL35" s="255"/>
      <c r="EM35" s="257"/>
      <c r="EN35" s="255"/>
      <c r="EO35" s="255"/>
      <c r="EP35" s="310"/>
      <c r="EQ35" s="256"/>
      <c r="ER35" s="310"/>
    </row>
    <row r="36" spans="1:148" ht="45" customHeight="1" x14ac:dyDescent="0.45">
      <c r="A36" s="256"/>
      <c r="B36" s="255"/>
      <c r="C36" s="255"/>
      <c r="D36" s="256"/>
      <c r="E36" s="255"/>
      <c r="F36" s="233"/>
      <c r="G36" s="5" t="str">
        <v>Accommodation | Other/unspecified</v>
      </c>
      <c r="H36" s="255"/>
      <c r="I36" s="233"/>
      <c r="J36" s="259" t="str">
        <v>GERMANY</v>
      </c>
      <c r="K36" s="255"/>
      <c r="L36" s="255"/>
      <c r="M36" s="255"/>
      <c r="N36" s="255"/>
      <c r="O36" s="257"/>
      <c r="P36" s="255"/>
      <c r="Q36" s="255"/>
      <c r="R36" s="255"/>
      <c r="S36" s="256"/>
      <c r="T36" s="255"/>
      <c r="U36" s="255"/>
      <c r="V36" s="255"/>
      <c r="W36" s="257"/>
      <c r="X36" s="255"/>
      <c r="Y36" s="255"/>
      <c r="Z36" s="257"/>
      <c r="AA36" s="233"/>
      <c r="AB36" s="255"/>
      <c r="AC36" s="255"/>
      <c r="AD36" s="255"/>
      <c r="AE36" s="260"/>
      <c r="AF36" s="255"/>
      <c r="AG36" s="255"/>
      <c r="AH36" s="255"/>
      <c r="AI36" s="255"/>
      <c r="AJ36" s="257"/>
      <c r="AK36" s="255"/>
      <c r="AL36" s="255"/>
      <c r="AM36" s="255"/>
      <c r="AN36" s="260"/>
      <c r="AO36" s="233"/>
      <c r="AP36" s="282"/>
      <c r="AQ36" s="233"/>
      <c r="AR36" s="233"/>
      <c r="AS36" s="233"/>
      <c r="AT36" s="255"/>
      <c r="AU36" s="255"/>
      <c r="AV36" s="156" t="str">
        <v>DGNB/Renovation | Bronze</v>
      </c>
      <c r="AW36" s="233" t="str">
        <v>DGNB/Renovation | Bronze</v>
      </c>
      <c r="AX36" s="5" t="str">
        <v>DGNB/Renovation | Bronze</v>
      </c>
      <c r="AY36" s="5" t="str">
        <v>DGNB/Renovation | Bronze</v>
      </c>
      <c r="AZ36" s="5" t="str">
        <v>DGNB/Renovation | Bronze</v>
      </c>
      <c r="BA36" s="255"/>
      <c r="BB36" s="233" t="str">
        <v>Belgium (Wallonia) | E</v>
      </c>
      <c r="BC36" s="255"/>
      <c r="BD36" s="256"/>
      <c r="BE36" s="255"/>
      <c r="BF36" s="255"/>
      <c r="BG36" s="256"/>
      <c r="BH36" s="255"/>
      <c r="BI36" s="233"/>
      <c r="BJ36" s="255"/>
      <c r="BK36" s="233"/>
      <c r="BL36" s="255"/>
      <c r="BM36" s="282"/>
      <c r="BN36" s="233"/>
      <c r="BO36" s="255"/>
      <c r="BP36" s="255"/>
      <c r="BQ36" s="233"/>
      <c r="BR36" s="258"/>
      <c r="BS36" s="258"/>
      <c r="BT36" s="255"/>
      <c r="BU36" s="255"/>
      <c r="BV36" s="255"/>
      <c r="BW36" s="255"/>
      <c r="BX36" s="255"/>
      <c r="BY36" s="255"/>
      <c r="BZ36" s="255"/>
      <c r="CA36" s="255"/>
      <c r="CB36" s="258"/>
      <c r="CC36" s="255"/>
      <c r="CD36" s="255"/>
      <c r="CE36" s="255"/>
      <c r="CF36" s="255"/>
      <c r="CG36" s="233"/>
      <c r="CH36" s="255"/>
      <c r="CI36" s="258"/>
      <c r="CJ36" s="255"/>
      <c r="CK36" s="255"/>
      <c r="CL36" s="255"/>
      <c r="CM36" s="255"/>
      <c r="CN36" s="255"/>
      <c r="CO36" s="258"/>
      <c r="CP36" s="258"/>
      <c r="CQ36" s="255"/>
      <c r="CR36" s="255"/>
      <c r="CS36" s="255"/>
      <c r="CT36" s="255"/>
      <c r="CU36" s="258"/>
      <c r="CV36" s="255"/>
      <c r="CW36" s="258"/>
      <c r="CX36" s="255"/>
      <c r="CY36" s="255"/>
      <c r="CZ36" s="257"/>
      <c r="DA36" s="255"/>
      <c r="DB36" s="255"/>
      <c r="DC36" s="310"/>
      <c r="DD36" s="256"/>
      <c r="DE36" s="255"/>
      <c r="DF36" s="233"/>
      <c r="DG36" s="255"/>
      <c r="DH36" s="282"/>
      <c r="DI36" s="257"/>
      <c r="DJ36" s="257"/>
      <c r="DK36" s="255"/>
      <c r="DL36" s="257"/>
      <c r="DM36" s="255"/>
      <c r="DN36" s="255"/>
      <c r="DO36" s="255"/>
      <c r="DP36" s="255"/>
      <c r="DQ36" s="233"/>
      <c r="DR36" s="255"/>
      <c r="DS36" s="257"/>
      <c r="DT36" s="255"/>
      <c r="DU36" s="255"/>
      <c r="DV36" s="257"/>
      <c r="DW36" s="255"/>
      <c r="DX36" s="255"/>
      <c r="DY36" s="310"/>
      <c r="DZ36" s="256"/>
      <c r="EA36" s="255"/>
      <c r="EB36" s="233"/>
      <c r="EC36" s="255"/>
      <c r="ED36" s="282"/>
      <c r="EE36" s="257"/>
      <c r="EF36" s="257"/>
      <c r="EG36" s="257"/>
      <c r="EH36" s="255"/>
      <c r="EI36" s="255"/>
      <c r="EJ36" s="257"/>
      <c r="EK36" s="255"/>
      <c r="EL36" s="255"/>
      <c r="EM36" s="257"/>
      <c r="EN36" s="255"/>
      <c r="EO36" s="255"/>
      <c r="EP36" s="310"/>
      <c r="EQ36" s="256"/>
      <c r="ER36" s="310"/>
    </row>
    <row r="37" spans="1:148" ht="45" customHeight="1" x14ac:dyDescent="0.45">
      <c r="A37" s="256"/>
      <c r="B37" s="255"/>
      <c r="C37" s="255"/>
      <c r="D37" s="256"/>
      <c r="E37" s="255"/>
      <c r="F37" s="233"/>
      <c r="G37" s="5" t="str">
        <v>Education | Childcare</v>
      </c>
      <c r="H37" s="255"/>
      <c r="I37" s="233"/>
      <c r="J37" s="259" t="str">
        <v>HUNGARY</v>
      </c>
      <c r="K37" s="255"/>
      <c r="L37" s="255"/>
      <c r="M37" s="255"/>
      <c r="N37" s="255"/>
      <c r="O37" s="257"/>
      <c r="P37" s="255"/>
      <c r="Q37" s="255"/>
      <c r="R37" s="255"/>
      <c r="S37" s="256"/>
      <c r="T37" s="255"/>
      <c r="U37" s="255"/>
      <c r="V37" s="255"/>
      <c r="W37" s="257"/>
      <c r="X37" s="255"/>
      <c r="Y37" s="255"/>
      <c r="Z37" s="257"/>
      <c r="AA37" s="233"/>
      <c r="AB37" s="255"/>
      <c r="AC37" s="255"/>
      <c r="AD37" s="255"/>
      <c r="AE37" s="260"/>
      <c r="AF37" s="255"/>
      <c r="AG37" s="255"/>
      <c r="AH37" s="255"/>
      <c r="AI37" s="255"/>
      <c r="AJ37" s="257"/>
      <c r="AK37" s="255"/>
      <c r="AL37" s="255"/>
      <c r="AM37" s="255"/>
      <c r="AN37" s="260"/>
      <c r="AO37" s="233"/>
      <c r="AP37" s="282"/>
      <c r="AQ37" s="233"/>
      <c r="AR37" s="233"/>
      <c r="AS37" s="233"/>
      <c r="AT37" s="255"/>
      <c r="AU37" s="255"/>
      <c r="AV37" s="156" t="str">
        <v>DGNB/Renovation | Silver</v>
      </c>
      <c r="AW37" s="233" t="str">
        <v>DGNB/Renovation | Silver</v>
      </c>
      <c r="AX37" s="5" t="str">
        <v>DGNB/Renovation | Silver</v>
      </c>
      <c r="AY37" s="5" t="str">
        <v>DGNB/Renovation | Silver</v>
      </c>
      <c r="AZ37" s="5" t="str">
        <v>DGNB/Renovation | Silver</v>
      </c>
      <c r="BA37" s="255"/>
      <c r="BB37" s="233" t="str">
        <v>Belgium (Wallonia) | F</v>
      </c>
      <c r="BC37" s="255"/>
      <c r="BD37" s="256"/>
      <c r="BE37" s="255"/>
      <c r="BF37" s="255"/>
      <c r="BG37" s="256"/>
      <c r="BH37" s="255"/>
      <c r="BI37" s="233"/>
      <c r="BJ37" s="255"/>
      <c r="BK37" s="233"/>
      <c r="BL37" s="255"/>
      <c r="BM37" s="282"/>
      <c r="BN37" s="233"/>
      <c r="BO37" s="255"/>
      <c r="BP37" s="255"/>
      <c r="BQ37" s="233"/>
      <c r="BR37" s="258"/>
      <c r="BS37" s="258"/>
      <c r="BT37" s="255"/>
      <c r="BU37" s="255"/>
      <c r="BV37" s="255"/>
      <c r="BW37" s="255"/>
      <c r="BX37" s="255"/>
      <c r="BY37" s="255"/>
      <c r="BZ37" s="255"/>
      <c r="CA37" s="255"/>
      <c r="CB37" s="258"/>
      <c r="CC37" s="255"/>
      <c r="CD37" s="255"/>
      <c r="CE37" s="255"/>
      <c r="CF37" s="255"/>
      <c r="CG37" s="233"/>
      <c r="CH37" s="255"/>
      <c r="CI37" s="258"/>
      <c r="CJ37" s="255"/>
      <c r="CK37" s="255"/>
      <c r="CL37" s="255"/>
      <c r="CM37" s="255"/>
      <c r="CN37" s="255"/>
      <c r="CO37" s="258"/>
      <c r="CP37" s="258"/>
      <c r="CQ37" s="255"/>
      <c r="CR37" s="255"/>
      <c r="CS37" s="255"/>
      <c r="CT37" s="255"/>
      <c r="CU37" s="258"/>
      <c r="CV37" s="255"/>
      <c r="CW37" s="258"/>
      <c r="CX37" s="255"/>
      <c r="CY37" s="255"/>
      <c r="CZ37" s="257"/>
      <c r="DA37" s="255"/>
      <c r="DB37" s="255"/>
      <c r="DC37" s="310"/>
      <c r="DD37" s="256"/>
      <c r="DE37" s="255"/>
      <c r="DF37" s="233"/>
      <c r="DG37" s="255"/>
      <c r="DH37" s="282"/>
      <c r="DI37" s="257"/>
      <c r="DJ37" s="257"/>
      <c r="DK37" s="255"/>
      <c r="DL37" s="257"/>
      <c r="DM37" s="255"/>
      <c r="DN37" s="255"/>
      <c r="DO37" s="255"/>
      <c r="DP37" s="255"/>
      <c r="DQ37" s="233"/>
      <c r="DR37" s="255"/>
      <c r="DS37" s="257"/>
      <c r="DT37" s="255"/>
      <c r="DU37" s="255"/>
      <c r="DV37" s="257"/>
      <c r="DW37" s="255"/>
      <c r="DX37" s="255"/>
      <c r="DY37" s="310"/>
      <c r="DZ37" s="256"/>
      <c r="EA37" s="255"/>
      <c r="EB37" s="233"/>
      <c r="EC37" s="255"/>
      <c r="ED37" s="282"/>
      <c r="EE37" s="257"/>
      <c r="EF37" s="257"/>
      <c r="EG37" s="257"/>
      <c r="EH37" s="255"/>
      <c r="EI37" s="255"/>
      <c r="EJ37" s="257"/>
      <c r="EK37" s="255"/>
      <c r="EL37" s="255"/>
      <c r="EM37" s="257"/>
      <c r="EN37" s="255"/>
      <c r="EO37" s="255"/>
      <c r="EP37" s="310"/>
      <c r="EQ37" s="256"/>
      <c r="ER37" s="310"/>
    </row>
    <row r="38" spans="1:148" ht="45" customHeight="1" x14ac:dyDescent="0.45">
      <c r="A38" s="256"/>
      <c r="B38" s="255"/>
      <c r="C38" s="255"/>
      <c r="D38" s="256"/>
      <c r="E38" s="255"/>
      <c r="F38" s="233"/>
      <c r="G38" s="5" t="str">
        <v>Education | Primary</v>
      </c>
      <c r="H38" s="255"/>
      <c r="I38" s="233"/>
      <c r="J38" s="259" t="str">
        <v>ICELAND</v>
      </c>
      <c r="K38" s="255"/>
      <c r="L38" s="255"/>
      <c r="M38" s="255"/>
      <c r="N38" s="255"/>
      <c r="O38" s="257"/>
      <c r="P38" s="255"/>
      <c r="Q38" s="255"/>
      <c r="R38" s="255"/>
      <c r="S38" s="256"/>
      <c r="T38" s="255"/>
      <c r="U38" s="255"/>
      <c r="V38" s="255"/>
      <c r="W38" s="257"/>
      <c r="X38" s="255"/>
      <c r="Y38" s="255"/>
      <c r="Z38" s="257"/>
      <c r="AA38" s="233"/>
      <c r="AB38" s="255"/>
      <c r="AC38" s="255"/>
      <c r="AD38" s="255"/>
      <c r="AE38" s="260"/>
      <c r="AF38" s="255"/>
      <c r="AG38" s="255"/>
      <c r="AH38" s="255"/>
      <c r="AI38" s="255"/>
      <c r="AJ38" s="257"/>
      <c r="AK38" s="255"/>
      <c r="AL38" s="255"/>
      <c r="AM38" s="255"/>
      <c r="AN38" s="260"/>
      <c r="AO38" s="233"/>
      <c r="AP38" s="282"/>
      <c r="AQ38" s="233"/>
      <c r="AR38" s="233"/>
      <c r="AS38" s="233"/>
      <c r="AT38" s="255"/>
      <c r="AU38" s="255"/>
      <c r="AV38" s="156" t="str">
        <v>DGNB/Renovation | Gold</v>
      </c>
      <c r="AW38" s="233" t="str">
        <v>DGNB/Renovation | Gold</v>
      </c>
      <c r="AX38" s="5" t="str">
        <v>DGNB/Renovation | Gold</v>
      </c>
      <c r="AY38" s="5" t="str">
        <v>DGNB/Renovation | Gold</v>
      </c>
      <c r="AZ38" s="5" t="str">
        <v>DGNB/Renovation | Gold</v>
      </c>
      <c r="BA38" s="255"/>
      <c r="BB38" s="233" t="str">
        <v>Belgium (Wallonia) | G</v>
      </c>
      <c r="BC38" s="255"/>
      <c r="BD38" s="256"/>
      <c r="BE38" s="255"/>
      <c r="BF38" s="255"/>
      <c r="BG38" s="256"/>
      <c r="BH38" s="255"/>
      <c r="BI38" s="233"/>
      <c r="BJ38" s="255"/>
      <c r="BK38" s="233"/>
      <c r="BL38" s="255"/>
      <c r="BM38" s="282"/>
      <c r="BN38" s="233"/>
      <c r="BO38" s="255"/>
      <c r="BP38" s="255"/>
      <c r="BQ38" s="233"/>
      <c r="BR38" s="258"/>
      <c r="BS38" s="258"/>
      <c r="BT38" s="255"/>
      <c r="BU38" s="255"/>
      <c r="BV38" s="255"/>
      <c r="BW38" s="255"/>
      <c r="BX38" s="255"/>
      <c r="BY38" s="255"/>
      <c r="BZ38" s="255"/>
      <c r="CA38" s="255"/>
      <c r="CB38" s="258"/>
      <c r="CC38" s="255"/>
      <c r="CD38" s="255"/>
      <c r="CE38" s="255"/>
      <c r="CF38" s="255"/>
      <c r="CG38" s="233"/>
      <c r="CH38" s="255"/>
      <c r="CI38" s="258"/>
      <c r="CJ38" s="255"/>
      <c r="CK38" s="255"/>
      <c r="CL38" s="255"/>
      <c r="CM38" s="255"/>
      <c r="CN38" s="255"/>
      <c r="CO38" s="258"/>
      <c r="CP38" s="258"/>
      <c r="CQ38" s="255"/>
      <c r="CR38" s="255"/>
      <c r="CS38" s="255"/>
      <c r="CT38" s="255"/>
      <c r="CU38" s="258"/>
      <c r="CV38" s="255"/>
      <c r="CW38" s="258"/>
      <c r="CX38" s="255"/>
      <c r="CY38" s="255"/>
      <c r="CZ38" s="257"/>
      <c r="DA38" s="255"/>
      <c r="DB38" s="255"/>
      <c r="DC38" s="310"/>
      <c r="DD38" s="256"/>
      <c r="DE38" s="255"/>
      <c r="DF38" s="233"/>
      <c r="DG38" s="255"/>
      <c r="DH38" s="282"/>
      <c r="DI38" s="257"/>
      <c r="DJ38" s="257"/>
      <c r="DK38" s="255"/>
      <c r="DL38" s="257"/>
      <c r="DM38" s="255"/>
      <c r="DN38" s="255"/>
      <c r="DO38" s="255"/>
      <c r="DP38" s="255"/>
      <c r="DQ38" s="233"/>
      <c r="DR38" s="255"/>
      <c r="DS38" s="257"/>
      <c r="DT38" s="255"/>
      <c r="DU38" s="255"/>
      <c r="DV38" s="257"/>
      <c r="DW38" s="255"/>
      <c r="DX38" s="255"/>
      <c r="DY38" s="310"/>
      <c r="DZ38" s="256"/>
      <c r="EA38" s="255"/>
      <c r="EB38" s="233"/>
      <c r="EC38" s="255"/>
      <c r="ED38" s="282"/>
      <c r="EE38" s="257"/>
      <c r="EF38" s="257"/>
      <c r="EG38" s="257"/>
      <c r="EH38" s="255"/>
      <c r="EI38" s="255"/>
      <c r="EJ38" s="257"/>
      <c r="EK38" s="255"/>
      <c r="EL38" s="255"/>
      <c r="EM38" s="257"/>
      <c r="EN38" s="255"/>
      <c r="EO38" s="255"/>
      <c r="EP38" s="310"/>
      <c r="EQ38" s="256"/>
      <c r="ER38" s="310"/>
    </row>
    <row r="39" spans="1:148" ht="45" customHeight="1" x14ac:dyDescent="0.45">
      <c r="A39" s="256"/>
      <c r="B39" s="255"/>
      <c r="C39" s="255"/>
      <c r="D39" s="256"/>
      <c r="E39" s="255"/>
      <c r="F39" s="233"/>
      <c r="G39" s="5" t="str">
        <v>Education | Secondary</v>
      </c>
      <c r="H39" s="255"/>
      <c r="I39" s="233"/>
      <c r="J39" s="259" t="str">
        <v>IRELAND</v>
      </c>
      <c r="K39" s="255"/>
      <c r="L39" s="255"/>
      <c r="M39" s="255"/>
      <c r="N39" s="255"/>
      <c r="O39" s="257"/>
      <c r="P39" s="255"/>
      <c r="Q39" s="255"/>
      <c r="R39" s="255"/>
      <c r="S39" s="256"/>
      <c r="T39" s="255"/>
      <c r="U39" s="255"/>
      <c r="V39" s="255"/>
      <c r="W39" s="257"/>
      <c r="X39" s="255"/>
      <c r="Y39" s="255"/>
      <c r="Z39" s="257"/>
      <c r="AA39" s="233"/>
      <c r="AB39" s="255"/>
      <c r="AC39" s="255"/>
      <c r="AD39" s="255"/>
      <c r="AE39" s="260"/>
      <c r="AF39" s="255"/>
      <c r="AG39" s="255"/>
      <c r="AH39" s="255"/>
      <c r="AI39" s="255"/>
      <c r="AJ39" s="257"/>
      <c r="AK39" s="255"/>
      <c r="AL39" s="255"/>
      <c r="AM39" s="255"/>
      <c r="AN39" s="260"/>
      <c r="AO39" s="233"/>
      <c r="AP39" s="282"/>
      <c r="AQ39" s="233"/>
      <c r="AR39" s="233"/>
      <c r="AS39" s="233"/>
      <c r="AT39" s="255"/>
      <c r="AU39" s="255"/>
      <c r="AV39" s="156" t="str">
        <v>DGNB/Renovation | Platinum</v>
      </c>
      <c r="AW39" s="233" t="str">
        <v>DGNB/Renovation | Platinum</v>
      </c>
      <c r="AX39" s="5" t="str">
        <v>DGNB/Renovation | Platinum</v>
      </c>
      <c r="AY39" s="5" t="str">
        <v>DGNB/Renovation | Platinum</v>
      </c>
      <c r="AZ39" s="5" t="str">
        <v>DGNB/Renovation | Platinum</v>
      </c>
      <c r="BA39" s="255"/>
      <c r="BB39" s="233" t="str">
        <v>Bulgaria | A</v>
      </c>
      <c r="BC39" s="255"/>
      <c r="BD39" s="256"/>
      <c r="BE39" s="255"/>
      <c r="BF39" s="255"/>
      <c r="BG39" s="256"/>
      <c r="BH39" s="255"/>
      <c r="BI39" s="233"/>
      <c r="BJ39" s="255"/>
      <c r="BK39" s="233"/>
      <c r="BL39" s="255"/>
      <c r="BM39" s="282"/>
      <c r="BN39" s="233"/>
      <c r="BO39" s="255"/>
      <c r="BP39" s="255"/>
      <c r="BQ39" s="233"/>
      <c r="BR39" s="258"/>
      <c r="BS39" s="258"/>
      <c r="BT39" s="255"/>
      <c r="BU39" s="255"/>
      <c r="BV39" s="255"/>
      <c r="BW39" s="255"/>
      <c r="BX39" s="255"/>
      <c r="BY39" s="255"/>
      <c r="BZ39" s="255"/>
      <c r="CA39" s="255"/>
      <c r="CB39" s="258"/>
      <c r="CC39" s="255"/>
      <c r="CD39" s="255"/>
      <c r="CE39" s="255"/>
      <c r="CF39" s="255"/>
      <c r="CG39" s="233"/>
      <c r="CH39" s="255"/>
      <c r="CI39" s="258"/>
      <c r="CJ39" s="255"/>
      <c r="CK39" s="255"/>
      <c r="CL39" s="255"/>
      <c r="CM39" s="255"/>
      <c r="CN39" s="255"/>
      <c r="CO39" s="258"/>
      <c r="CP39" s="258"/>
      <c r="CQ39" s="255"/>
      <c r="CR39" s="255"/>
      <c r="CS39" s="255"/>
      <c r="CT39" s="255"/>
      <c r="CU39" s="258"/>
      <c r="CV39" s="255"/>
      <c r="CW39" s="258"/>
      <c r="CX39" s="255"/>
      <c r="CY39" s="255"/>
      <c r="CZ39" s="257"/>
      <c r="DA39" s="255"/>
      <c r="DB39" s="255"/>
      <c r="DC39" s="310"/>
      <c r="DD39" s="256"/>
      <c r="DE39" s="255"/>
      <c r="DF39" s="233"/>
      <c r="DG39" s="255"/>
      <c r="DH39" s="282"/>
      <c r="DI39" s="257"/>
      <c r="DJ39" s="257"/>
      <c r="DK39" s="255"/>
      <c r="DL39" s="257"/>
      <c r="DM39" s="255"/>
      <c r="DN39" s="255"/>
      <c r="DO39" s="255"/>
      <c r="DP39" s="255"/>
      <c r="DQ39" s="233"/>
      <c r="DR39" s="255"/>
      <c r="DS39" s="257"/>
      <c r="DT39" s="255"/>
      <c r="DU39" s="255"/>
      <c r="DV39" s="257"/>
      <c r="DW39" s="255"/>
      <c r="DX39" s="255"/>
      <c r="DY39" s="310"/>
      <c r="DZ39" s="256"/>
      <c r="EA39" s="255"/>
      <c r="EB39" s="233"/>
      <c r="EC39" s="255"/>
      <c r="ED39" s="282"/>
      <c r="EE39" s="257"/>
      <c r="EF39" s="257"/>
      <c r="EG39" s="257"/>
      <c r="EH39" s="255"/>
      <c r="EI39" s="255"/>
      <c r="EJ39" s="257"/>
      <c r="EK39" s="255"/>
      <c r="EL39" s="255"/>
      <c r="EM39" s="257"/>
      <c r="EN39" s="255"/>
      <c r="EO39" s="255"/>
      <c r="EP39" s="310"/>
      <c r="EQ39" s="256"/>
      <c r="ER39" s="310"/>
    </row>
    <row r="40" spans="1:148" ht="45" customHeight="1" x14ac:dyDescent="0.45">
      <c r="A40" s="256"/>
      <c r="B40" s="255"/>
      <c r="C40" s="255"/>
      <c r="D40" s="256"/>
      <c r="E40" s="255"/>
      <c r="F40" s="233"/>
      <c r="G40" s="5" t="str">
        <v>Education | Tertiary/Higher education</v>
      </c>
      <c r="H40" s="255"/>
      <c r="I40" s="233"/>
      <c r="J40" s="259" t="str">
        <v>ITALY</v>
      </c>
      <c r="K40" s="255"/>
      <c r="L40" s="255"/>
      <c r="M40" s="255"/>
      <c r="N40" s="255"/>
      <c r="O40" s="257"/>
      <c r="P40" s="255"/>
      <c r="Q40" s="255"/>
      <c r="R40" s="255"/>
      <c r="S40" s="256"/>
      <c r="T40" s="255"/>
      <c r="U40" s="255"/>
      <c r="V40" s="255"/>
      <c r="W40" s="257"/>
      <c r="X40" s="255"/>
      <c r="Y40" s="255"/>
      <c r="Z40" s="257"/>
      <c r="AA40" s="233"/>
      <c r="AB40" s="255"/>
      <c r="AC40" s="255"/>
      <c r="AD40" s="255"/>
      <c r="AE40" s="260"/>
      <c r="AF40" s="255"/>
      <c r="AG40" s="255"/>
      <c r="AH40" s="255"/>
      <c r="AI40" s="255"/>
      <c r="AJ40" s="257"/>
      <c r="AK40" s="255"/>
      <c r="AL40" s="255"/>
      <c r="AM40" s="255"/>
      <c r="AN40" s="260"/>
      <c r="AO40" s="233"/>
      <c r="AP40" s="282"/>
      <c r="AQ40" s="233"/>
      <c r="AR40" s="233"/>
      <c r="AS40" s="233"/>
      <c r="AT40" s="255"/>
      <c r="AU40" s="255"/>
      <c r="AV40" s="156" t="str">
        <v>DGNB/Buildings In Use | Bronze</v>
      </c>
      <c r="AW40" s="233" t="str">
        <v>DGNB/Buildings In Use | Bronze</v>
      </c>
      <c r="AX40" s="5" t="str">
        <v>DGNB/Buildings In Use | Bronze</v>
      </c>
      <c r="AY40" s="5" t="str">
        <v>DGNB/Buildings In Use | Bronze</v>
      </c>
      <c r="AZ40" s="5" t="str">
        <v>DGNB/Buildings In Use | Bronze</v>
      </c>
      <c r="BA40" s="255"/>
      <c r="BB40" s="233" t="str">
        <v>Bulgaria | B</v>
      </c>
      <c r="BC40" s="255"/>
      <c r="BD40" s="256"/>
      <c r="BE40" s="255"/>
      <c r="BF40" s="255"/>
      <c r="BG40" s="256"/>
      <c r="BH40" s="255"/>
      <c r="BI40" s="233"/>
      <c r="BJ40" s="255"/>
      <c r="BK40" s="233"/>
      <c r="BL40" s="255"/>
      <c r="BM40" s="282"/>
      <c r="BN40" s="233"/>
      <c r="BO40" s="255"/>
      <c r="BP40" s="255"/>
      <c r="BQ40" s="233"/>
      <c r="BR40" s="258"/>
      <c r="BS40" s="258"/>
      <c r="BT40" s="255"/>
      <c r="BU40" s="255"/>
      <c r="BV40" s="255"/>
      <c r="BW40" s="255"/>
      <c r="BX40" s="255"/>
      <c r="BY40" s="255"/>
      <c r="BZ40" s="255"/>
      <c r="CA40" s="255"/>
      <c r="CB40" s="258"/>
      <c r="CC40" s="255"/>
      <c r="CD40" s="255"/>
      <c r="CE40" s="255"/>
      <c r="CF40" s="255"/>
      <c r="CG40" s="233"/>
      <c r="CH40" s="255"/>
      <c r="CI40" s="258"/>
      <c r="CJ40" s="255"/>
      <c r="CK40" s="255"/>
      <c r="CL40" s="255"/>
      <c r="CM40" s="255"/>
      <c r="CN40" s="255"/>
      <c r="CO40" s="258"/>
      <c r="CP40" s="258"/>
      <c r="CQ40" s="255"/>
      <c r="CR40" s="255"/>
      <c r="CS40" s="255"/>
      <c r="CT40" s="255"/>
      <c r="CU40" s="258"/>
      <c r="CV40" s="255"/>
      <c r="CW40" s="258"/>
      <c r="CX40" s="255"/>
      <c r="CY40" s="255"/>
      <c r="CZ40" s="257"/>
      <c r="DA40" s="255"/>
      <c r="DB40" s="255"/>
      <c r="DC40" s="310"/>
      <c r="DD40" s="256"/>
      <c r="DE40" s="255"/>
      <c r="DF40" s="233"/>
      <c r="DG40" s="255"/>
      <c r="DH40" s="282"/>
      <c r="DI40" s="257"/>
      <c r="DJ40" s="257"/>
      <c r="DK40" s="255"/>
      <c r="DL40" s="257"/>
      <c r="DM40" s="255"/>
      <c r="DN40" s="255"/>
      <c r="DO40" s="255"/>
      <c r="DP40" s="255"/>
      <c r="DQ40" s="233"/>
      <c r="DR40" s="255"/>
      <c r="DS40" s="257"/>
      <c r="DT40" s="255"/>
      <c r="DU40" s="255"/>
      <c r="DV40" s="257"/>
      <c r="DW40" s="255"/>
      <c r="DX40" s="255"/>
      <c r="DY40" s="310"/>
      <c r="DZ40" s="256"/>
      <c r="EA40" s="255"/>
      <c r="EB40" s="233"/>
      <c r="EC40" s="255"/>
      <c r="ED40" s="282"/>
      <c r="EE40" s="257"/>
      <c r="EF40" s="257"/>
      <c r="EG40" s="257"/>
      <c r="EH40" s="255"/>
      <c r="EI40" s="255"/>
      <c r="EJ40" s="257"/>
      <c r="EK40" s="255"/>
      <c r="EL40" s="255"/>
      <c r="EM40" s="257"/>
      <c r="EN40" s="255"/>
      <c r="EO40" s="255"/>
      <c r="EP40" s="310"/>
      <c r="EQ40" s="256"/>
      <c r="ER40" s="310"/>
    </row>
    <row r="41" spans="1:148" ht="45" customHeight="1" x14ac:dyDescent="0.45">
      <c r="A41" s="256"/>
      <c r="B41" s="255"/>
      <c r="C41" s="255"/>
      <c r="D41" s="256"/>
      <c r="E41" s="255"/>
      <c r="F41" s="233"/>
      <c r="G41" s="5" t="str">
        <v>Education | Other/unspecified</v>
      </c>
      <c r="H41" s="255"/>
      <c r="I41" s="233"/>
      <c r="J41" s="259" t="str">
        <v>KOSOVO</v>
      </c>
      <c r="K41" s="255"/>
      <c r="L41" s="255"/>
      <c r="M41" s="255"/>
      <c r="N41" s="255"/>
      <c r="O41" s="257"/>
      <c r="P41" s="255"/>
      <c r="Q41" s="255"/>
      <c r="R41" s="255"/>
      <c r="S41" s="256"/>
      <c r="T41" s="255"/>
      <c r="U41" s="255"/>
      <c r="V41" s="255"/>
      <c r="W41" s="257"/>
      <c r="X41" s="255"/>
      <c r="Y41" s="255"/>
      <c r="Z41" s="257"/>
      <c r="AA41" s="233"/>
      <c r="AB41" s="255"/>
      <c r="AC41" s="255"/>
      <c r="AD41" s="255"/>
      <c r="AE41" s="260"/>
      <c r="AF41" s="255"/>
      <c r="AG41" s="255"/>
      <c r="AH41" s="255"/>
      <c r="AI41" s="255"/>
      <c r="AJ41" s="257"/>
      <c r="AK41" s="255"/>
      <c r="AL41" s="255"/>
      <c r="AM41" s="255"/>
      <c r="AN41" s="260"/>
      <c r="AO41" s="233"/>
      <c r="AP41" s="282"/>
      <c r="AQ41" s="233"/>
      <c r="AR41" s="233"/>
      <c r="AS41" s="233"/>
      <c r="AT41" s="255"/>
      <c r="AU41" s="255"/>
      <c r="AV41" s="156" t="str">
        <v>DGNB/Buildings In Use | Silver</v>
      </c>
      <c r="AW41" s="233" t="str">
        <v>DGNB/Buildings In Use | Silver</v>
      </c>
      <c r="AX41" s="5" t="str">
        <v>DGNB/Buildings In Use | Silver</v>
      </c>
      <c r="AY41" s="5" t="str">
        <v>DGNB/Buildings In Use | Silver</v>
      </c>
      <c r="AZ41" s="5" t="str">
        <v>DGNB/Buildings In Use | Silver</v>
      </c>
      <c r="BA41" s="255"/>
      <c r="BB41" s="233" t="str">
        <v>Bulgaria | C</v>
      </c>
      <c r="BC41" s="255"/>
      <c r="BD41" s="256"/>
      <c r="BE41" s="255"/>
      <c r="BF41" s="255"/>
      <c r="BG41" s="256"/>
      <c r="BH41" s="255"/>
      <c r="BI41" s="233"/>
      <c r="BJ41" s="255"/>
      <c r="BK41" s="233"/>
      <c r="BL41" s="255"/>
      <c r="BM41" s="282"/>
      <c r="BN41" s="233"/>
      <c r="BO41" s="255"/>
      <c r="BP41" s="255"/>
      <c r="BQ41" s="233"/>
      <c r="BR41" s="258"/>
      <c r="BS41" s="258"/>
      <c r="BT41" s="255"/>
      <c r="BU41" s="255"/>
      <c r="BV41" s="255"/>
      <c r="BW41" s="255"/>
      <c r="BX41" s="255"/>
      <c r="BY41" s="255"/>
      <c r="BZ41" s="255"/>
      <c r="CA41" s="255"/>
      <c r="CB41" s="258"/>
      <c r="CC41" s="255"/>
      <c r="CD41" s="255"/>
      <c r="CE41" s="255"/>
      <c r="CF41" s="255"/>
      <c r="CG41" s="233"/>
      <c r="CH41" s="255"/>
      <c r="CI41" s="258"/>
      <c r="CJ41" s="255"/>
      <c r="CK41" s="255"/>
      <c r="CL41" s="255"/>
      <c r="CM41" s="255"/>
      <c r="CN41" s="255"/>
      <c r="CO41" s="258"/>
      <c r="CP41" s="258"/>
      <c r="CQ41" s="255"/>
      <c r="CR41" s="255"/>
      <c r="CS41" s="255"/>
      <c r="CT41" s="255"/>
      <c r="CU41" s="258"/>
      <c r="CV41" s="255"/>
      <c r="CW41" s="258"/>
      <c r="CX41" s="255"/>
      <c r="CY41" s="255"/>
      <c r="CZ41" s="257"/>
      <c r="DA41" s="255"/>
      <c r="DB41" s="255"/>
      <c r="DC41" s="310"/>
      <c r="DD41" s="256"/>
      <c r="DE41" s="255"/>
      <c r="DF41" s="233"/>
      <c r="DG41" s="255"/>
      <c r="DH41" s="282"/>
      <c r="DI41" s="257"/>
      <c r="DJ41" s="257"/>
      <c r="DK41" s="255"/>
      <c r="DL41" s="257"/>
      <c r="DM41" s="255"/>
      <c r="DN41" s="255"/>
      <c r="DO41" s="255"/>
      <c r="DP41" s="255"/>
      <c r="DQ41" s="233"/>
      <c r="DR41" s="255"/>
      <c r="DS41" s="257"/>
      <c r="DT41" s="255"/>
      <c r="DU41" s="255"/>
      <c r="DV41" s="257"/>
      <c r="DW41" s="255"/>
      <c r="DX41" s="255"/>
      <c r="DY41" s="310"/>
      <c r="DZ41" s="256"/>
      <c r="EA41" s="255"/>
      <c r="EB41" s="233"/>
      <c r="EC41" s="255"/>
      <c r="ED41" s="282"/>
      <c r="EE41" s="257"/>
      <c r="EF41" s="257"/>
      <c r="EG41" s="257"/>
      <c r="EH41" s="255"/>
      <c r="EI41" s="255"/>
      <c r="EJ41" s="257"/>
      <c r="EK41" s="255"/>
      <c r="EL41" s="255"/>
      <c r="EM41" s="257"/>
      <c r="EN41" s="255"/>
      <c r="EO41" s="255"/>
      <c r="EP41" s="310"/>
      <c r="EQ41" s="256"/>
      <c r="ER41" s="310"/>
    </row>
    <row r="42" spans="1:148" ht="45" customHeight="1" x14ac:dyDescent="0.45">
      <c r="A42" s="256"/>
      <c r="B42" s="255"/>
      <c r="C42" s="255"/>
      <c r="D42" s="256"/>
      <c r="E42" s="255"/>
      <c r="F42" s="233"/>
      <c r="G42" s="5" t="str">
        <v>Science and technology | Data center</v>
      </c>
      <c r="H42" s="255"/>
      <c r="I42" s="233"/>
      <c r="J42" s="259" t="str">
        <v>LATVIA</v>
      </c>
      <c r="K42" s="255"/>
      <c r="L42" s="255"/>
      <c r="M42" s="255"/>
      <c r="N42" s="255"/>
      <c r="O42" s="257"/>
      <c r="P42" s="255"/>
      <c r="Q42" s="255"/>
      <c r="R42" s="255"/>
      <c r="S42" s="256"/>
      <c r="T42" s="255"/>
      <c r="U42" s="255"/>
      <c r="V42" s="255"/>
      <c r="W42" s="257"/>
      <c r="X42" s="255"/>
      <c r="Y42" s="255"/>
      <c r="Z42" s="257"/>
      <c r="AA42" s="233"/>
      <c r="AB42" s="255"/>
      <c r="AC42" s="255"/>
      <c r="AD42" s="255"/>
      <c r="AE42" s="260"/>
      <c r="AF42" s="255"/>
      <c r="AG42" s="255"/>
      <c r="AH42" s="255"/>
      <c r="AI42" s="255"/>
      <c r="AJ42" s="257"/>
      <c r="AK42" s="255"/>
      <c r="AL42" s="255"/>
      <c r="AM42" s="255"/>
      <c r="AN42" s="260"/>
      <c r="AO42" s="233"/>
      <c r="AP42" s="282"/>
      <c r="AQ42" s="233"/>
      <c r="AR42" s="233"/>
      <c r="AS42" s="233"/>
      <c r="AT42" s="255"/>
      <c r="AU42" s="255"/>
      <c r="AV42" s="156" t="str">
        <v>DGNB/Buildings In Use | Gold</v>
      </c>
      <c r="AW42" s="233" t="str">
        <v>DGNB/Buildings In Use | Gold</v>
      </c>
      <c r="AX42" s="5" t="str">
        <v>DGNB/Buildings In Use | Gold</v>
      </c>
      <c r="AY42" s="5" t="str">
        <v>DGNB/Buildings In Use | Gold</v>
      </c>
      <c r="AZ42" s="5" t="str">
        <v>DGNB/Buildings In Use | Gold</v>
      </c>
      <c r="BA42" s="255"/>
      <c r="BB42" s="233" t="str">
        <v>Bulgaria | D</v>
      </c>
      <c r="BC42" s="255"/>
      <c r="BD42" s="256"/>
      <c r="BE42" s="255"/>
      <c r="BF42" s="255"/>
      <c r="BG42" s="256"/>
      <c r="BH42" s="255"/>
      <c r="BI42" s="233"/>
      <c r="BJ42" s="255"/>
      <c r="BK42" s="233"/>
      <c r="BL42" s="255"/>
      <c r="BM42" s="282"/>
      <c r="BN42" s="233"/>
      <c r="BO42" s="255"/>
      <c r="BP42" s="255"/>
      <c r="BQ42" s="233"/>
      <c r="BR42" s="258"/>
      <c r="BS42" s="258"/>
      <c r="BT42" s="255"/>
      <c r="BU42" s="255"/>
      <c r="BV42" s="255"/>
      <c r="BW42" s="255"/>
      <c r="BX42" s="255"/>
      <c r="BY42" s="255"/>
      <c r="BZ42" s="255"/>
      <c r="CA42" s="255"/>
      <c r="CB42" s="258"/>
      <c r="CC42" s="255"/>
      <c r="CD42" s="255"/>
      <c r="CE42" s="255"/>
      <c r="CF42" s="255"/>
      <c r="CG42" s="233"/>
      <c r="CH42" s="255"/>
      <c r="CI42" s="258"/>
      <c r="CJ42" s="255"/>
      <c r="CK42" s="255"/>
      <c r="CL42" s="255"/>
      <c r="CM42" s="255"/>
      <c r="CN42" s="255"/>
      <c r="CO42" s="258"/>
      <c r="CP42" s="258"/>
      <c r="CQ42" s="255"/>
      <c r="CR42" s="255"/>
      <c r="CS42" s="255"/>
      <c r="CT42" s="255"/>
      <c r="CU42" s="258"/>
      <c r="CV42" s="255"/>
      <c r="CW42" s="258"/>
      <c r="CX42" s="255"/>
      <c r="CY42" s="255"/>
      <c r="CZ42" s="257"/>
      <c r="DA42" s="255"/>
      <c r="DB42" s="255"/>
      <c r="DC42" s="310"/>
      <c r="DD42" s="256"/>
      <c r="DE42" s="255"/>
      <c r="DF42" s="233"/>
      <c r="DG42" s="255"/>
      <c r="DH42" s="282"/>
      <c r="DI42" s="257"/>
      <c r="DJ42" s="257"/>
      <c r="DK42" s="255"/>
      <c r="DL42" s="257"/>
      <c r="DM42" s="255"/>
      <c r="DN42" s="255"/>
      <c r="DO42" s="255"/>
      <c r="DP42" s="255"/>
      <c r="DQ42" s="233"/>
      <c r="DR42" s="255"/>
      <c r="DS42" s="257"/>
      <c r="DT42" s="255"/>
      <c r="DU42" s="255"/>
      <c r="DV42" s="257"/>
      <c r="DW42" s="255"/>
      <c r="DX42" s="255"/>
      <c r="DY42" s="310"/>
      <c r="DZ42" s="256"/>
      <c r="EA42" s="255"/>
      <c r="EB42" s="233"/>
      <c r="EC42" s="255"/>
      <c r="ED42" s="282"/>
      <c r="EE42" s="257"/>
      <c r="EF42" s="257"/>
      <c r="EG42" s="257"/>
      <c r="EH42" s="255"/>
      <c r="EI42" s="255"/>
      <c r="EJ42" s="257"/>
      <c r="EK42" s="255"/>
      <c r="EL42" s="255"/>
      <c r="EM42" s="257"/>
      <c r="EN42" s="255"/>
      <c r="EO42" s="255"/>
      <c r="EP42" s="310"/>
      <c r="EQ42" s="256"/>
      <c r="ER42" s="310"/>
    </row>
    <row r="43" spans="1:148" ht="45" customHeight="1" x14ac:dyDescent="0.45">
      <c r="A43" s="256"/>
      <c r="B43" s="255"/>
      <c r="C43" s="255"/>
      <c r="D43" s="256"/>
      <c r="E43" s="255"/>
      <c r="F43" s="233"/>
      <c r="G43" s="5" t="str">
        <v>Science and technology | Laboratory</v>
      </c>
      <c r="H43" s="255"/>
      <c r="I43" s="233"/>
      <c r="J43" s="259" t="str">
        <v>LIECHTENSTEIN</v>
      </c>
      <c r="K43" s="255"/>
      <c r="L43" s="255"/>
      <c r="M43" s="255"/>
      <c r="N43" s="255"/>
      <c r="O43" s="257"/>
      <c r="P43" s="255"/>
      <c r="Q43" s="255"/>
      <c r="R43" s="255"/>
      <c r="S43" s="256"/>
      <c r="T43" s="255"/>
      <c r="U43" s="255"/>
      <c r="V43" s="255"/>
      <c r="W43" s="257"/>
      <c r="X43" s="255"/>
      <c r="Y43" s="255"/>
      <c r="Z43" s="257"/>
      <c r="AA43" s="233"/>
      <c r="AB43" s="255"/>
      <c r="AC43" s="255"/>
      <c r="AD43" s="255"/>
      <c r="AE43" s="260"/>
      <c r="AF43" s="255"/>
      <c r="AG43" s="255"/>
      <c r="AH43" s="255"/>
      <c r="AI43" s="255"/>
      <c r="AJ43" s="257"/>
      <c r="AK43" s="255"/>
      <c r="AL43" s="255"/>
      <c r="AM43" s="255"/>
      <c r="AN43" s="260"/>
      <c r="AO43" s="233"/>
      <c r="AP43" s="282"/>
      <c r="AQ43" s="233"/>
      <c r="AR43" s="233"/>
      <c r="AS43" s="233"/>
      <c r="AT43" s="255"/>
      <c r="AU43" s="255"/>
      <c r="AV43" s="156" t="str">
        <v>DGNB/Buildings In Use | Platinum</v>
      </c>
      <c r="AW43" s="233" t="str">
        <v>DGNB/Buildings In Use | Platinum</v>
      </c>
      <c r="AX43" s="5" t="str">
        <v>DGNB/Buildings In Use | Platinum</v>
      </c>
      <c r="AY43" s="5" t="str">
        <v>DGNB/Buildings In Use | Platinum</v>
      </c>
      <c r="AZ43" s="5" t="str">
        <v>DGNB/Buildings In Use | Platinum</v>
      </c>
      <c r="BA43" s="255"/>
      <c r="BB43" s="233" t="str">
        <v>Bulgaria | E</v>
      </c>
      <c r="BC43" s="255"/>
      <c r="BD43" s="256"/>
      <c r="BE43" s="255"/>
      <c r="BF43" s="255"/>
      <c r="BG43" s="256"/>
      <c r="BH43" s="255"/>
      <c r="BI43" s="233"/>
      <c r="BJ43" s="255"/>
      <c r="BK43" s="233"/>
      <c r="BL43" s="255"/>
      <c r="BM43" s="282"/>
      <c r="BN43" s="233"/>
      <c r="BO43" s="255"/>
      <c r="BP43" s="255"/>
      <c r="BQ43" s="233"/>
      <c r="BR43" s="258"/>
      <c r="BS43" s="258"/>
      <c r="BT43" s="255"/>
      <c r="BU43" s="255"/>
      <c r="BV43" s="255"/>
      <c r="BW43" s="255"/>
      <c r="BX43" s="255"/>
      <c r="BY43" s="255"/>
      <c r="BZ43" s="255"/>
      <c r="CA43" s="255"/>
      <c r="CB43" s="258"/>
      <c r="CC43" s="255"/>
      <c r="CD43" s="255"/>
      <c r="CE43" s="255"/>
      <c r="CF43" s="255"/>
      <c r="CG43" s="233"/>
      <c r="CH43" s="255"/>
      <c r="CI43" s="258"/>
      <c r="CJ43" s="255"/>
      <c r="CK43" s="255"/>
      <c r="CL43" s="255"/>
      <c r="CM43" s="255"/>
      <c r="CN43" s="255"/>
      <c r="CO43" s="258"/>
      <c r="CP43" s="258"/>
      <c r="CQ43" s="255"/>
      <c r="CR43" s="255"/>
      <c r="CS43" s="255"/>
      <c r="CT43" s="255"/>
      <c r="CU43" s="258"/>
      <c r="CV43" s="255"/>
      <c r="CW43" s="258"/>
      <c r="CX43" s="255"/>
      <c r="CY43" s="255"/>
      <c r="CZ43" s="257"/>
      <c r="DA43" s="255"/>
      <c r="DB43" s="255"/>
      <c r="DC43" s="310"/>
      <c r="DD43" s="256"/>
      <c r="DE43" s="255"/>
      <c r="DF43" s="233"/>
      <c r="DG43" s="255"/>
      <c r="DH43" s="282"/>
      <c r="DI43" s="257"/>
      <c r="DJ43" s="257"/>
      <c r="DK43" s="255"/>
      <c r="DL43" s="257"/>
      <c r="DM43" s="255"/>
      <c r="DN43" s="255"/>
      <c r="DO43" s="255"/>
      <c r="DP43" s="255"/>
      <c r="DQ43" s="233"/>
      <c r="DR43" s="255"/>
      <c r="DS43" s="257"/>
      <c r="DT43" s="255"/>
      <c r="DU43" s="255"/>
      <c r="DV43" s="257"/>
      <c r="DW43" s="255"/>
      <c r="DX43" s="255"/>
      <c r="DY43" s="310"/>
      <c r="DZ43" s="256"/>
      <c r="EA43" s="255"/>
      <c r="EB43" s="233"/>
      <c r="EC43" s="255"/>
      <c r="ED43" s="282"/>
      <c r="EE43" s="257"/>
      <c r="EF43" s="257"/>
      <c r="EG43" s="257"/>
      <c r="EH43" s="255"/>
      <c r="EI43" s="255"/>
      <c r="EJ43" s="257"/>
      <c r="EK43" s="255"/>
      <c r="EL43" s="255"/>
      <c r="EM43" s="257"/>
      <c r="EN43" s="255"/>
      <c r="EO43" s="255"/>
      <c r="EP43" s="310"/>
      <c r="EQ43" s="256"/>
      <c r="ER43" s="310"/>
    </row>
    <row r="44" spans="1:148" ht="45" customHeight="1" x14ac:dyDescent="0.45">
      <c r="A44" s="256"/>
      <c r="B44" s="255"/>
      <c r="C44" s="255"/>
      <c r="D44" s="256"/>
      <c r="E44" s="255"/>
      <c r="F44" s="233"/>
      <c r="G44" s="5" t="str">
        <v>Events | Exhibition/Congress centre</v>
      </c>
      <c r="H44" s="255"/>
      <c r="I44" s="233"/>
      <c r="J44" s="259" t="str">
        <v>LITHUANIA</v>
      </c>
      <c r="K44" s="255"/>
      <c r="L44" s="255"/>
      <c r="M44" s="255"/>
      <c r="N44" s="255"/>
      <c r="O44" s="257"/>
      <c r="P44" s="255"/>
      <c r="Q44" s="255"/>
      <c r="R44" s="255"/>
      <c r="S44" s="256"/>
      <c r="T44" s="255"/>
      <c r="U44" s="255"/>
      <c r="V44" s="255"/>
      <c r="W44" s="257"/>
      <c r="X44" s="255"/>
      <c r="Y44" s="255"/>
      <c r="Z44" s="257"/>
      <c r="AA44" s="233"/>
      <c r="AB44" s="255"/>
      <c r="AC44" s="255"/>
      <c r="AD44" s="255"/>
      <c r="AE44" s="260"/>
      <c r="AF44" s="255"/>
      <c r="AG44" s="255"/>
      <c r="AH44" s="255"/>
      <c r="AI44" s="255"/>
      <c r="AJ44" s="257"/>
      <c r="AK44" s="255"/>
      <c r="AL44" s="255"/>
      <c r="AM44" s="255"/>
      <c r="AN44" s="260"/>
      <c r="AO44" s="233"/>
      <c r="AP44" s="282"/>
      <c r="AQ44" s="233"/>
      <c r="AR44" s="233"/>
      <c r="AS44" s="233"/>
      <c r="AT44" s="255"/>
      <c r="AU44" s="255"/>
      <c r="AV44" s="156" t="str">
        <v>E+C-</v>
      </c>
      <c r="AW44" s="233" t="str">
        <v>E+C-</v>
      </c>
      <c r="AX44" s="5" t="str">
        <v>E+C-</v>
      </c>
      <c r="AY44" s="5" t="str">
        <v>E+C-</v>
      </c>
      <c r="AZ44" s="5" t="str">
        <v>E+C-</v>
      </c>
      <c r="BA44" s="255"/>
      <c r="BB44" s="233" t="str">
        <v>Bulgaria | F</v>
      </c>
      <c r="BC44" s="255"/>
      <c r="BD44" s="256"/>
      <c r="BE44" s="255"/>
      <c r="BF44" s="255"/>
      <c r="BG44" s="256"/>
      <c r="BH44" s="255"/>
      <c r="BI44" s="233"/>
      <c r="BJ44" s="255"/>
      <c r="BK44" s="233"/>
      <c r="BL44" s="255"/>
      <c r="BM44" s="282"/>
      <c r="BN44" s="233"/>
      <c r="BO44" s="255"/>
      <c r="BP44" s="255"/>
      <c r="BQ44" s="233"/>
      <c r="BR44" s="258"/>
      <c r="BS44" s="258"/>
      <c r="BT44" s="255"/>
      <c r="BU44" s="255"/>
      <c r="BV44" s="255"/>
      <c r="BW44" s="255"/>
      <c r="BX44" s="255"/>
      <c r="BY44" s="255"/>
      <c r="BZ44" s="255"/>
      <c r="CA44" s="255"/>
      <c r="CB44" s="258"/>
      <c r="CC44" s="255"/>
      <c r="CD44" s="255"/>
      <c r="CE44" s="255"/>
      <c r="CF44" s="255"/>
      <c r="CG44" s="233"/>
      <c r="CH44" s="255"/>
      <c r="CI44" s="258"/>
      <c r="CJ44" s="255"/>
      <c r="CK44" s="255"/>
      <c r="CL44" s="255"/>
      <c r="CM44" s="255"/>
      <c r="CN44" s="255"/>
      <c r="CO44" s="258"/>
      <c r="CP44" s="258"/>
      <c r="CQ44" s="255"/>
      <c r="CR44" s="255"/>
      <c r="CS44" s="255"/>
      <c r="CT44" s="255"/>
      <c r="CU44" s="258"/>
      <c r="CV44" s="255"/>
      <c r="CW44" s="258"/>
      <c r="CX44" s="255"/>
      <c r="CY44" s="255"/>
      <c r="CZ44" s="257"/>
      <c r="DA44" s="255"/>
      <c r="DB44" s="255"/>
      <c r="DC44" s="310"/>
      <c r="DD44" s="256"/>
      <c r="DE44" s="255"/>
      <c r="DF44" s="233"/>
      <c r="DG44" s="255"/>
      <c r="DH44" s="282"/>
      <c r="DI44" s="257"/>
      <c r="DJ44" s="257"/>
      <c r="DK44" s="255"/>
      <c r="DL44" s="257"/>
      <c r="DM44" s="255"/>
      <c r="DN44" s="255"/>
      <c r="DO44" s="255"/>
      <c r="DP44" s="255"/>
      <c r="DQ44" s="233"/>
      <c r="DR44" s="255"/>
      <c r="DS44" s="257"/>
      <c r="DT44" s="255"/>
      <c r="DU44" s="255"/>
      <c r="DV44" s="257"/>
      <c r="DW44" s="255"/>
      <c r="DX44" s="255"/>
      <c r="DY44" s="310"/>
      <c r="DZ44" s="256"/>
      <c r="EA44" s="255"/>
      <c r="EB44" s="233"/>
      <c r="EC44" s="255"/>
      <c r="ED44" s="282"/>
      <c r="EE44" s="257"/>
      <c r="EF44" s="257"/>
      <c r="EG44" s="257"/>
      <c r="EH44" s="255"/>
      <c r="EI44" s="255"/>
      <c r="EJ44" s="257"/>
      <c r="EK44" s="255"/>
      <c r="EL44" s="255"/>
      <c r="EM44" s="257"/>
      <c r="EN44" s="255"/>
      <c r="EO44" s="255"/>
      <c r="EP44" s="310"/>
      <c r="EQ44" s="256"/>
      <c r="ER44" s="310"/>
    </row>
    <row r="45" spans="1:148" ht="45" customHeight="1" x14ac:dyDescent="0.45">
      <c r="A45" s="256"/>
      <c r="B45" s="255"/>
      <c r="C45" s="255"/>
      <c r="D45" s="256"/>
      <c r="E45" s="255"/>
      <c r="F45" s="233"/>
      <c r="G45" s="5" t="str">
        <v>Events | Cinema</v>
      </c>
      <c r="H45" s="255"/>
      <c r="I45" s="233"/>
      <c r="J45" s="259" t="str">
        <v>LUXEMBOURG</v>
      </c>
      <c r="K45" s="255"/>
      <c r="L45" s="255"/>
      <c r="M45" s="255"/>
      <c r="N45" s="255"/>
      <c r="O45" s="257"/>
      <c r="P45" s="255"/>
      <c r="Q45" s="255"/>
      <c r="R45" s="255"/>
      <c r="S45" s="256"/>
      <c r="T45" s="255"/>
      <c r="U45" s="255"/>
      <c r="V45" s="255"/>
      <c r="W45" s="257"/>
      <c r="X45" s="255"/>
      <c r="Y45" s="255"/>
      <c r="Z45" s="257"/>
      <c r="AA45" s="233"/>
      <c r="AB45" s="255"/>
      <c r="AC45" s="255"/>
      <c r="AD45" s="255"/>
      <c r="AE45" s="260"/>
      <c r="AF45" s="255"/>
      <c r="AG45" s="255"/>
      <c r="AH45" s="255"/>
      <c r="AI45" s="255"/>
      <c r="AJ45" s="257"/>
      <c r="AK45" s="255"/>
      <c r="AL45" s="255"/>
      <c r="AM45" s="255"/>
      <c r="AN45" s="260"/>
      <c r="AO45" s="233"/>
      <c r="AP45" s="282"/>
      <c r="AQ45" s="233"/>
      <c r="AR45" s="233"/>
      <c r="AS45" s="233"/>
      <c r="AT45" s="255"/>
      <c r="AU45" s="255"/>
      <c r="AV45" s="51" t="str">
        <v>Effinature/Construction</v>
      </c>
      <c r="AW45" s="233" t="str">
        <v>Effinature/Construction</v>
      </c>
      <c r="AX45" s="5" t="str">
        <v>Effinature/Construction</v>
      </c>
      <c r="AY45" s="5" t="str">
        <v>Effinature/Construction</v>
      </c>
      <c r="AZ45" s="5" t="str">
        <v>Effinature/Construction</v>
      </c>
      <c r="BA45" s="255"/>
      <c r="BB45" s="233" t="str">
        <v>Bulgaria | G</v>
      </c>
      <c r="BC45" s="255"/>
      <c r="BD45" s="256"/>
      <c r="BE45" s="255"/>
      <c r="BF45" s="255"/>
      <c r="BG45" s="256"/>
      <c r="BH45" s="255"/>
      <c r="BI45" s="233"/>
      <c r="BJ45" s="255"/>
      <c r="BK45" s="233"/>
      <c r="BL45" s="255"/>
      <c r="BM45" s="282"/>
      <c r="BN45" s="233"/>
      <c r="BO45" s="255"/>
      <c r="BP45" s="255"/>
      <c r="BQ45" s="233"/>
      <c r="BR45" s="258"/>
      <c r="BS45" s="258"/>
      <c r="BT45" s="255"/>
      <c r="BU45" s="255"/>
      <c r="BV45" s="255"/>
      <c r="BW45" s="255"/>
      <c r="BX45" s="255"/>
      <c r="BY45" s="255"/>
      <c r="BZ45" s="255"/>
      <c r="CA45" s="255"/>
      <c r="CB45" s="258"/>
      <c r="CC45" s="255"/>
      <c r="CD45" s="255"/>
      <c r="CE45" s="255"/>
      <c r="CF45" s="255"/>
      <c r="CG45" s="233"/>
      <c r="CH45" s="255"/>
      <c r="CI45" s="258"/>
      <c r="CJ45" s="255"/>
      <c r="CK45" s="255"/>
      <c r="CL45" s="255"/>
      <c r="CM45" s="255"/>
      <c r="CN45" s="255"/>
      <c r="CO45" s="258"/>
      <c r="CP45" s="258"/>
      <c r="CQ45" s="255"/>
      <c r="CR45" s="255"/>
      <c r="CS45" s="255"/>
      <c r="CT45" s="255"/>
      <c r="CU45" s="258"/>
      <c r="CV45" s="255"/>
      <c r="CW45" s="258"/>
      <c r="CX45" s="255"/>
      <c r="CY45" s="255"/>
      <c r="CZ45" s="257"/>
      <c r="DA45" s="255"/>
      <c r="DB45" s="255"/>
      <c r="DC45" s="310"/>
      <c r="DD45" s="256"/>
      <c r="DE45" s="255"/>
      <c r="DF45" s="233"/>
      <c r="DG45" s="255"/>
      <c r="DH45" s="282"/>
      <c r="DI45" s="257"/>
      <c r="DJ45" s="257"/>
      <c r="DK45" s="255"/>
      <c r="DL45" s="257"/>
      <c r="DM45" s="255"/>
      <c r="DN45" s="255"/>
      <c r="DO45" s="255"/>
      <c r="DP45" s="255"/>
      <c r="DQ45" s="233"/>
      <c r="DR45" s="255"/>
      <c r="DS45" s="257"/>
      <c r="DT45" s="255"/>
      <c r="DU45" s="255"/>
      <c r="DV45" s="257"/>
      <c r="DW45" s="255"/>
      <c r="DX45" s="255"/>
      <c r="DY45" s="310"/>
      <c r="DZ45" s="256"/>
      <c r="EA45" s="255"/>
      <c r="EB45" s="233"/>
      <c r="EC45" s="255"/>
      <c r="ED45" s="282"/>
      <c r="EE45" s="257"/>
      <c r="EF45" s="257"/>
      <c r="EG45" s="257"/>
      <c r="EH45" s="255"/>
      <c r="EI45" s="255"/>
      <c r="EJ45" s="257"/>
      <c r="EK45" s="255"/>
      <c r="EL45" s="255"/>
      <c r="EM45" s="257"/>
      <c r="EN45" s="255"/>
      <c r="EO45" s="255"/>
      <c r="EP45" s="310"/>
      <c r="EQ45" s="256"/>
      <c r="ER45" s="310"/>
    </row>
    <row r="46" spans="1:148" ht="45" customHeight="1" x14ac:dyDescent="0.45">
      <c r="A46" s="256"/>
      <c r="B46" s="255"/>
      <c r="C46" s="255"/>
      <c r="D46" s="256"/>
      <c r="E46" s="255"/>
      <c r="F46" s="233"/>
      <c r="G46" s="5" t="str">
        <v>Events | Concert hall/Theatre</v>
      </c>
      <c r="H46" s="255"/>
      <c r="I46" s="233"/>
      <c r="J46" s="259" t="str">
        <v>MALTA</v>
      </c>
      <c r="K46" s="255"/>
      <c r="L46" s="255"/>
      <c r="M46" s="255"/>
      <c r="N46" s="255"/>
      <c r="O46" s="257"/>
      <c r="P46" s="255"/>
      <c r="Q46" s="255"/>
      <c r="R46" s="255"/>
      <c r="S46" s="256"/>
      <c r="T46" s="255"/>
      <c r="U46" s="255"/>
      <c r="V46" s="255"/>
      <c r="W46" s="257"/>
      <c r="X46" s="255"/>
      <c r="Y46" s="255"/>
      <c r="Z46" s="257"/>
      <c r="AA46" s="233"/>
      <c r="AB46" s="255"/>
      <c r="AC46" s="255"/>
      <c r="AD46" s="255"/>
      <c r="AE46" s="260"/>
      <c r="AF46" s="255"/>
      <c r="AG46" s="255"/>
      <c r="AH46" s="255"/>
      <c r="AI46" s="255"/>
      <c r="AJ46" s="257"/>
      <c r="AK46" s="255"/>
      <c r="AL46" s="255"/>
      <c r="AM46" s="255"/>
      <c r="AN46" s="260"/>
      <c r="AO46" s="233"/>
      <c r="AP46" s="282"/>
      <c r="AQ46" s="233"/>
      <c r="AR46" s="233"/>
      <c r="AS46" s="233"/>
      <c r="AT46" s="255"/>
      <c r="AU46" s="255"/>
      <c r="AV46" s="51" t="str">
        <v>Effinature/Renovation</v>
      </c>
      <c r="AW46" s="233" t="str">
        <v>Effinature/Renovation</v>
      </c>
      <c r="AX46" s="5" t="str">
        <v>Effinature/Renovation</v>
      </c>
      <c r="AY46" s="5" t="str">
        <v>Effinature/Renovation</v>
      </c>
      <c r="AZ46" s="5" t="str">
        <v>Effinature/Renovation</v>
      </c>
      <c r="BA46" s="255"/>
      <c r="BB46" s="233" t="str">
        <v>Croatia | A+</v>
      </c>
      <c r="BC46" s="255"/>
      <c r="BD46" s="256"/>
      <c r="BE46" s="255"/>
      <c r="BF46" s="255"/>
      <c r="BG46" s="256"/>
      <c r="BH46" s="255"/>
      <c r="BI46" s="233"/>
      <c r="BJ46" s="255"/>
      <c r="BK46" s="233"/>
      <c r="BL46" s="255"/>
      <c r="BM46" s="282"/>
      <c r="BN46" s="233"/>
      <c r="BO46" s="255"/>
      <c r="BP46" s="255"/>
      <c r="BQ46" s="233"/>
      <c r="BR46" s="258"/>
      <c r="BS46" s="258"/>
      <c r="BT46" s="255"/>
      <c r="BU46" s="255"/>
      <c r="BV46" s="255"/>
      <c r="BW46" s="255"/>
      <c r="BX46" s="255"/>
      <c r="BY46" s="255"/>
      <c r="BZ46" s="255"/>
      <c r="CA46" s="255"/>
      <c r="CB46" s="258"/>
      <c r="CC46" s="255"/>
      <c r="CD46" s="255"/>
      <c r="CE46" s="255"/>
      <c r="CF46" s="255"/>
      <c r="CG46" s="233"/>
      <c r="CH46" s="255"/>
      <c r="CI46" s="258"/>
      <c r="CJ46" s="255"/>
      <c r="CK46" s="255"/>
      <c r="CL46" s="255"/>
      <c r="CM46" s="255"/>
      <c r="CN46" s="255"/>
      <c r="CO46" s="258"/>
      <c r="CP46" s="258"/>
      <c r="CQ46" s="255"/>
      <c r="CR46" s="255"/>
      <c r="CS46" s="255"/>
      <c r="CT46" s="255"/>
      <c r="CU46" s="258"/>
      <c r="CV46" s="255"/>
      <c r="CW46" s="258"/>
      <c r="CX46" s="255"/>
      <c r="CY46" s="255"/>
      <c r="CZ46" s="257"/>
      <c r="DA46" s="255"/>
      <c r="DB46" s="255"/>
      <c r="DC46" s="310"/>
      <c r="DD46" s="256"/>
      <c r="DE46" s="255"/>
      <c r="DF46" s="233"/>
      <c r="DG46" s="255"/>
      <c r="DH46" s="282"/>
      <c r="DI46" s="257"/>
      <c r="DJ46" s="257"/>
      <c r="DK46" s="255"/>
      <c r="DL46" s="257"/>
      <c r="DM46" s="255"/>
      <c r="DN46" s="255"/>
      <c r="DO46" s="255"/>
      <c r="DP46" s="255"/>
      <c r="DQ46" s="233"/>
      <c r="DR46" s="255"/>
      <c r="DS46" s="257"/>
      <c r="DT46" s="255"/>
      <c r="DU46" s="255"/>
      <c r="DV46" s="257"/>
      <c r="DW46" s="255"/>
      <c r="DX46" s="255"/>
      <c r="DY46" s="310"/>
      <c r="DZ46" s="256"/>
      <c r="EA46" s="255"/>
      <c r="EB46" s="233"/>
      <c r="EC46" s="255"/>
      <c r="ED46" s="282"/>
      <c r="EE46" s="257"/>
      <c r="EF46" s="257"/>
      <c r="EG46" s="257"/>
      <c r="EH46" s="255"/>
      <c r="EI46" s="255"/>
      <c r="EJ46" s="257"/>
      <c r="EK46" s="255"/>
      <c r="EL46" s="255"/>
      <c r="EM46" s="257"/>
      <c r="EN46" s="255"/>
      <c r="EO46" s="255"/>
      <c r="EP46" s="310"/>
      <c r="EQ46" s="256"/>
      <c r="ER46" s="310"/>
    </row>
    <row r="47" spans="1:148" ht="45" customHeight="1" x14ac:dyDescent="0.45">
      <c r="A47" s="256"/>
      <c r="B47" s="255"/>
      <c r="C47" s="255"/>
      <c r="D47" s="256"/>
      <c r="E47" s="255"/>
      <c r="F47" s="233"/>
      <c r="G47" s="5" t="str">
        <v>Events | Sports facility</v>
      </c>
      <c r="H47" s="255"/>
      <c r="I47" s="233"/>
      <c r="J47" s="259" t="str">
        <v>MOLDOVA</v>
      </c>
      <c r="K47" s="255"/>
      <c r="L47" s="255"/>
      <c r="M47" s="255"/>
      <c r="N47" s="255"/>
      <c r="O47" s="257"/>
      <c r="P47" s="255"/>
      <c r="Q47" s="255"/>
      <c r="R47" s="255"/>
      <c r="S47" s="256"/>
      <c r="T47" s="255"/>
      <c r="U47" s="255"/>
      <c r="V47" s="255"/>
      <c r="W47" s="257"/>
      <c r="X47" s="255"/>
      <c r="Y47" s="255"/>
      <c r="Z47" s="257"/>
      <c r="AA47" s="233"/>
      <c r="AB47" s="255"/>
      <c r="AC47" s="255"/>
      <c r="AD47" s="255"/>
      <c r="AE47" s="260"/>
      <c r="AF47" s="255"/>
      <c r="AG47" s="255"/>
      <c r="AH47" s="255"/>
      <c r="AI47" s="255"/>
      <c r="AJ47" s="257"/>
      <c r="AK47" s="255"/>
      <c r="AL47" s="255"/>
      <c r="AM47" s="255"/>
      <c r="AN47" s="260"/>
      <c r="AO47" s="233"/>
      <c r="AP47" s="282"/>
      <c r="AQ47" s="233"/>
      <c r="AR47" s="233"/>
      <c r="AS47" s="233"/>
      <c r="AT47" s="255"/>
      <c r="AU47" s="255"/>
      <c r="AV47" s="51" t="str">
        <v>Effinergie/2007 BBC-Effinergie</v>
      </c>
      <c r="AW47" s="233" t="str">
        <v>Effinergie/2007 BBC-Effinergie</v>
      </c>
      <c r="AX47" s="5" t="str">
        <v>Effinergie/2007 BBC-Effinergie</v>
      </c>
      <c r="AY47" s="5" t="str">
        <v>Effinergie/2007 BBC-Effinergie</v>
      </c>
      <c r="AZ47" s="5" t="str">
        <v>Effinergie/2007 BBC-Effinergie</v>
      </c>
      <c r="BA47" s="255"/>
      <c r="BB47" s="233" t="str">
        <v>Croatia | A</v>
      </c>
      <c r="BC47" s="255"/>
      <c r="BD47" s="256"/>
      <c r="BE47" s="255"/>
      <c r="BF47" s="255"/>
      <c r="BG47" s="256"/>
      <c r="BH47" s="255"/>
      <c r="BI47" s="233"/>
      <c r="BJ47" s="255"/>
      <c r="BK47" s="233"/>
      <c r="BL47" s="255"/>
      <c r="BM47" s="282"/>
      <c r="BN47" s="233"/>
      <c r="BO47" s="255"/>
      <c r="BP47" s="255"/>
      <c r="BQ47" s="233"/>
      <c r="BR47" s="258"/>
      <c r="BS47" s="258"/>
      <c r="BT47" s="255"/>
      <c r="BU47" s="255"/>
      <c r="BV47" s="255"/>
      <c r="BW47" s="255"/>
      <c r="BX47" s="255"/>
      <c r="BY47" s="255"/>
      <c r="BZ47" s="255"/>
      <c r="CA47" s="255"/>
      <c r="CB47" s="258"/>
      <c r="CC47" s="255"/>
      <c r="CD47" s="255"/>
      <c r="CE47" s="255"/>
      <c r="CF47" s="255"/>
      <c r="CG47" s="233"/>
      <c r="CH47" s="255"/>
      <c r="CI47" s="258"/>
      <c r="CJ47" s="255"/>
      <c r="CK47" s="255"/>
      <c r="CL47" s="255"/>
      <c r="CM47" s="255"/>
      <c r="CN47" s="255"/>
      <c r="CO47" s="258"/>
      <c r="CP47" s="258"/>
      <c r="CQ47" s="255"/>
      <c r="CR47" s="255"/>
      <c r="CS47" s="255"/>
      <c r="CT47" s="255"/>
      <c r="CU47" s="258"/>
      <c r="CV47" s="255"/>
      <c r="CW47" s="258"/>
      <c r="CX47" s="255"/>
      <c r="CY47" s="255"/>
      <c r="CZ47" s="257"/>
      <c r="DA47" s="255"/>
      <c r="DB47" s="255"/>
      <c r="DC47" s="310"/>
      <c r="DD47" s="256"/>
      <c r="DE47" s="255"/>
      <c r="DF47" s="233"/>
      <c r="DG47" s="255"/>
      <c r="DH47" s="282"/>
      <c r="DI47" s="257"/>
      <c r="DJ47" s="257"/>
      <c r="DK47" s="255"/>
      <c r="DL47" s="257"/>
      <c r="DM47" s="255"/>
      <c r="DN47" s="255"/>
      <c r="DO47" s="255"/>
      <c r="DP47" s="255"/>
      <c r="DQ47" s="233"/>
      <c r="DR47" s="255"/>
      <c r="DS47" s="257"/>
      <c r="DT47" s="255"/>
      <c r="DU47" s="255"/>
      <c r="DV47" s="257"/>
      <c r="DW47" s="255"/>
      <c r="DX47" s="255"/>
      <c r="DY47" s="310"/>
      <c r="DZ47" s="256"/>
      <c r="EA47" s="255"/>
      <c r="EB47" s="233"/>
      <c r="EC47" s="255"/>
      <c r="ED47" s="282"/>
      <c r="EE47" s="257"/>
      <c r="EF47" s="257"/>
      <c r="EG47" s="257"/>
      <c r="EH47" s="255"/>
      <c r="EI47" s="255"/>
      <c r="EJ47" s="257"/>
      <c r="EK47" s="255"/>
      <c r="EL47" s="255"/>
      <c r="EM47" s="257"/>
      <c r="EN47" s="255"/>
      <c r="EO47" s="255"/>
      <c r="EP47" s="310"/>
      <c r="EQ47" s="256"/>
      <c r="ER47" s="310"/>
    </row>
    <row r="48" spans="1:148" ht="45" customHeight="1" x14ac:dyDescent="0.45">
      <c r="A48" s="256"/>
      <c r="B48" s="255"/>
      <c r="C48" s="255"/>
      <c r="D48" s="256"/>
      <c r="E48" s="255"/>
      <c r="F48" s="233"/>
      <c r="G48" s="5" t="str">
        <v>Events | Other/unspecified</v>
      </c>
      <c r="H48" s="255"/>
      <c r="I48" s="233"/>
      <c r="J48" s="259" t="str">
        <v>MONACO</v>
      </c>
      <c r="K48" s="255"/>
      <c r="L48" s="255"/>
      <c r="M48" s="255"/>
      <c r="N48" s="255"/>
      <c r="O48" s="257"/>
      <c r="P48" s="255"/>
      <c r="Q48" s="255"/>
      <c r="R48" s="255"/>
      <c r="S48" s="256"/>
      <c r="T48" s="255"/>
      <c r="U48" s="255"/>
      <c r="V48" s="255"/>
      <c r="W48" s="257"/>
      <c r="X48" s="255"/>
      <c r="Y48" s="255"/>
      <c r="Z48" s="257"/>
      <c r="AA48" s="233"/>
      <c r="AB48" s="255"/>
      <c r="AC48" s="255"/>
      <c r="AD48" s="255"/>
      <c r="AE48" s="260"/>
      <c r="AF48" s="255"/>
      <c r="AG48" s="255"/>
      <c r="AH48" s="255"/>
      <c r="AI48" s="255"/>
      <c r="AJ48" s="257"/>
      <c r="AK48" s="255"/>
      <c r="AL48" s="255"/>
      <c r="AM48" s="255"/>
      <c r="AN48" s="260"/>
      <c r="AO48" s="233"/>
      <c r="AP48" s="282"/>
      <c r="AQ48" s="233"/>
      <c r="AR48" s="233"/>
      <c r="AS48" s="233"/>
      <c r="AT48" s="255"/>
      <c r="AU48" s="255"/>
      <c r="AV48" s="51" t="str">
        <v>Effinergie/2013 Effinergie+</v>
      </c>
      <c r="AW48" s="233" t="str">
        <v>Effinergie/2013 Effinergie+</v>
      </c>
      <c r="AX48" s="5" t="str">
        <v>Effinergie/2013 Effinergie+</v>
      </c>
      <c r="AY48" s="5" t="str">
        <v>Effinergie/2013 Effinergie+</v>
      </c>
      <c r="AZ48" s="5" t="str">
        <v>Effinergie/2013 Effinergie+</v>
      </c>
      <c r="BA48" s="255"/>
      <c r="BB48" s="233" t="str">
        <v>Croatia | B</v>
      </c>
      <c r="BC48" s="255"/>
      <c r="BD48" s="256"/>
      <c r="BE48" s="255"/>
      <c r="BF48" s="255"/>
      <c r="BG48" s="256"/>
      <c r="BH48" s="255"/>
      <c r="BI48" s="233"/>
      <c r="BJ48" s="255"/>
      <c r="BK48" s="233"/>
      <c r="BL48" s="255"/>
      <c r="BM48" s="282"/>
      <c r="BN48" s="233"/>
      <c r="BO48" s="255"/>
      <c r="BP48" s="255"/>
      <c r="BQ48" s="233"/>
      <c r="BR48" s="258"/>
      <c r="BS48" s="258"/>
      <c r="BT48" s="255"/>
      <c r="BU48" s="255"/>
      <c r="BV48" s="255"/>
      <c r="BW48" s="255"/>
      <c r="BX48" s="255"/>
      <c r="BY48" s="255"/>
      <c r="BZ48" s="255"/>
      <c r="CA48" s="255"/>
      <c r="CB48" s="258"/>
      <c r="CC48" s="255"/>
      <c r="CD48" s="255"/>
      <c r="CE48" s="255"/>
      <c r="CF48" s="255"/>
      <c r="CG48" s="233"/>
      <c r="CH48" s="255"/>
      <c r="CI48" s="258"/>
      <c r="CJ48" s="255"/>
      <c r="CK48" s="255"/>
      <c r="CL48" s="255"/>
      <c r="CM48" s="255"/>
      <c r="CN48" s="255"/>
      <c r="CO48" s="258"/>
      <c r="CP48" s="258"/>
      <c r="CQ48" s="255"/>
      <c r="CR48" s="255"/>
      <c r="CS48" s="255"/>
      <c r="CT48" s="255"/>
      <c r="CU48" s="258"/>
      <c r="CV48" s="255"/>
      <c r="CW48" s="258"/>
      <c r="CX48" s="255"/>
      <c r="CY48" s="255"/>
      <c r="CZ48" s="257"/>
      <c r="DA48" s="255"/>
      <c r="DB48" s="255"/>
      <c r="DC48" s="310"/>
      <c r="DD48" s="256"/>
      <c r="DE48" s="255"/>
      <c r="DF48" s="233"/>
      <c r="DG48" s="255"/>
      <c r="DH48" s="282"/>
      <c r="DI48" s="257"/>
      <c r="DJ48" s="257"/>
      <c r="DK48" s="255"/>
      <c r="DL48" s="257"/>
      <c r="DM48" s="255"/>
      <c r="DN48" s="255"/>
      <c r="DO48" s="255"/>
      <c r="DP48" s="255"/>
      <c r="DQ48" s="233"/>
      <c r="DR48" s="255"/>
      <c r="DS48" s="257"/>
      <c r="DT48" s="255"/>
      <c r="DU48" s="255"/>
      <c r="DV48" s="257"/>
      <c r="DW48" s="255"/>
      <c r="DX48" s="255"/>
      <c r="DY48" s="310"/>
      <c r="DZ48" s="256"/>
      <c r="EA48" s="255"/>
      <c r="EB48" s="233"/>
      <c r="EC48" s="255"/>
      <c r="ED48" s="282"/>
      <c r="EE48" s="257"/>
      <c r="EF48" s="257"/>
      <c r="EG48" s="257"/>
      <c r="EH48" s="255"/>
      <c r="EI48" s="255"/>
      <c r="EJ48" s="257"/>
      <c r="EK48" s="255"/>
      <c r="EL48" s="255"/>
      <c r="EM48" s="257"/>
      <c r="EN48" s="255"/>
      <c r="EO48" s="255"/>
      <c r="EP48" s="310"/>
      <c r="EQ48" s="256"/>
      <c r="ER48" s="310"/>
    </row>
    <row r="49" spans="1:148" ht="45" customHeight="1" x14ac:dyDescent="0.45">
      <c r="A49" s="256"/>
      <c r="B49" s="255"/>
      <c r="C49" s="255"/>
      <c r="D49" s="256"/>
      <c r="E49" s="255"/>
      <c r="F49" s="233"/>
      <c r="G49" s="5" t="str">
        <v>Mixed use | Office/Retail (predominantly office)</v>
      </c>
      <c r="H49" s="255"/>
      <c r="I49" s="233"/>
      <c r="J49" s="259" t="str">
        <v>MONTENEGRO</v>
      </c>
      <c r="K49" s="255"/>
      <c r="L49" s="255"/>
      <c r="M49" s="255"/>
      <c r="N49" s="255"/>
      <c r="O49" s="257"/>
      <c r="P49" s="255"/>
      <c r="Q49" s="255"/>
      <c r="R49" s="255"/>
      <c r="S49" s="256"/>
      <c r="T49" s="255"/>
      <c r="U49" s="255"/>
      <c r="V49" s="255"/>
      <c r="W49" s="257"/>
      <c r="X49" s="255"/>
      <c r="Y49" s="255"/>
      <c r="Z49" s="257"/>
      <c r="AA49" s="233"/>
      <c r="AB49" s="255"/>
      <c r="AC49" s="255"/>
      <c r="AD49" s="255"/>
      <c r="AE49" s="260"/>
      <c r="AF49" s="255"/>
      <c r="AG49" s="255"/>
      <c r="AH49" s="255"/>
      <c r="AI49" s="255"/>
      <c r="AJ49" s="257"/>
      <c r="AK49" s="255"/>
      <c r="AL49" s="255"/>
      <c r="AM49" s="255"/>
      <c r="AN49" s="260"/>
      <c r="AO49" s="233"/>
      <c r="AP49" s="282"/>
      <c r="AQ49" s="233"/>
      <c r="AR49" s="233"/>
      <c r="AS49" s="233"/>
      <c r="AT49" s="255"/>
      <c r="AU49" s="255"/>
      <c r="AV49" s="51" t="str">
        <v>Effinergie/2013 Effinergie+ | BEPOS</v>
      </c>
      <c r="AW49" s="233" t="str">
        <v>Effinergie/2013 Effinergie+ | BEPOS</v>
      </c>
      <c r="AX49" s="5" t="str">
        <v>Effinergie/2013 Effinergie+ | BEPOS</v>
      </c>
      <c r="AY49" s="5" t="str">
        <v>Effinergie/2013 Effinergie+ | BEPOS</v>
      </c>
      <c r="AZ49" s="5" t="str">
        <v>Effinergie/2013 Effinergie+ | BEPOS</v>
      </c>
      <c r="BA49" s="255"/>
      <c r="BB49" s="233" t="str">
        <v>Croatia | C</v>
      </c>
      <c r="BC49" s="255"/>
      <c r="BD49" s="256"/>
      <c r="BE49" s="255"/>
      <c r="BF49" s="255"/>
      <c r="BG49" s="256"/>
      <c r="BH49" s="255"/>
      <c r="BI49" s="233"/>
      <c r="BJ49" s="255"/>
      <c r="BK49" s="233"/>
      <c r="BL49" s="255"/>
      <c r="BM49" s="282"/>
      <c r="BN49" s="233"/>
      <c r="BO49" s="255"/>
      <c r="BP49" s="255"/>
      <c r="BQ49" s="233"/>
      <c r="BR49" s="258"/>
      <c r="BS49" s="258"/>
      <c r="BT49" s="255"/>
      <c r="BU49" s="255"/>
      <c r="BV49" s="255"/>
      <c r="BW49" s="255"/>
      <c r="BX49" s="255"/>
      <c r="BY49" s="255"/>
      <c r="BZ49" s="255"/>
      <c r="CA49" s="255"/>
      <c r="CB49" s="258"/>
      <c r="CC49" s="255"/>
      <c r="CD49" s="255"/>
      <c r="CE49" s="255"/>
      <c r="CF49" s="255"/>
      <c r="CG49" s="233"/>
      <c r="CH49" s="255"/>
      <c r="CI49" s="258"/>
      <c r="CJ49" s="255"/>
      <c r="CK49" s="255"/>
      <c r="CL49" s="255"/>
      <c r="CM49" s="255"/>
      <c r="CN49" s="255"/>
      <c r="CO49" s="258"/>
      <c r="CP49" s="258"/>
      <c r="CQ49" s="255"/>
      <c r="CR49" s="255"/>
      <c r="CS49" s="255"/>
      <c r="CT49" s="255"/>
      <c r="CU49" s="258"/>
      <c r="CV49" s="255"/>
      <c r="CW49" s="258"/>
      <c r="CX49" s="255"/>
      <c r="CY49" s="255"/>
      <c r="CZ49" s="257"/>
      <c r="DA49" s="255"/>
      <c r="DB49" s="255"/>
      <c r="DC49" s="310"/>
      <c r="DD49" s="256"/>
      <c r="DE49" s="255"/>
      <c r="DF49" s="233"/>
      <c r="DG49" s="255"/>
      <c r="DH49" s="282"/>
      <c r="DI49" s="257"/>
      <c r="DJ49" s="257"/>
      <c r="DK49" s="255"/>
      <c r="DL49" s="257"/>
      <c r="DM49" s="255"/>
      <c r="DN49" s="255"/>
      <c r="DO49" s="255"/>
      <c r="DP49" s="255"/>
      <c r="DQ49" s="233"/>
      <c r="DR49" s="255"/>
      <c r="DS49" s="257"/>
      <c r="DT49" s="255"/>
      <c r="DU49" s="255"/>
      <c r="DV49" s="257"/>
      <c r="DW49" s="255"/>
      <c r="DX49" s="255"/>
      <c r="DY49" s="310"/>
      <c r="DZ49" s="256"/>
      <c r="EA49" s="255"/>
      <c r="EB49" s="233"/>
      <c r="EC49" s="255"/>
      <c r="ED49" s="282"/>
      <c r="EE49" s="257"/>
      <c r="EF49" s="257"/>
      <c r="EG49" s="257"/>
      <c r="EH49" s="255"/>
      <c r="EI49" s="255"/>
      <c r="EJ49" s="257"/>
      <c r="EK49" s="255"/>
      <c r="EL49" s="255"/>
      <c r="EM49" s="257"/>
      <c r="EN49" s="255"/>
      <c r="EO49" s="255"/>
      <c r="EP49" s="310"/>
      <c r="EQ49" s="256"/>
      <c r="ER49" s="310"/>
    </row>
    <row r="50" spans="1:148" ht="45" customHeight="1" x14ac:dyDescent="0.45">
      <c r="A50" s="256"/>
      <c r="B50" s="255"/>
      <c r="C50" s="255"/>
      <c r="D50" s="256"/>
      <c r="E50" s="255"/>
      <c r="F50" s="233"/>
      <c r="G50" s="5" t="str">
        <v>Mixed use | Office/Retail (predominantly retail)</v>
      </c>
      <c r="H50" s="255"/>
      <c r="I50" s="233"/>
      <c r="J50" s="259" t="str">
        <v>NORTH MACEDONIA</v>
      </c>
      <c r="K50" s="255"/>
      <c r="L50" s="255"/>
      <c r="M50" s="255"/>
      <c r="N50" s="255"/>
      <c r="O50" s="257"/>
      <c r="P50" s="255"/>
      <c r="Q50" s="255"/>
      <c r="R50" s="255"/>
      <c r="S50" s="256"/>
      <c r="T50" s="255"/>
      <c r="U50" s="255"/>
      <c r="V50" s="255"/>
      <c r="W50" s="257"/>
      <c r="X50" s="255"/>
      <c r="Y50" s="255"/>
      <c r="Z50" s="257"/>
      <c r="AA50" s="233"/>
      <c r="AB50" s="255"/>
      <c r="AC50" s="255"/>
      <c r="AD50" s="255"/>
      <c r="AE50" s="260"/>
      <c r="AF50" s="255"/>
      <c r="AG50" s="255"/>
      <c r="AH50" s="255"/>
      <c r="AI50" s="255"/>
      <c r="AJ50" s="257"/>
      <c r="AK50" s="255"/>
      <c r="AL50" s="255"/>
      <c r="AM50" s="255"/>
      <c r="AN50" s="260"/>
      <c r="AO50" s="233"/>
      <c r="AP50" s="282"/>
      <c r="AQ50" s="233"/>
      <c r="AR50" s="233"/>
      <c r="AS50" s="233"/>
      <c r="AT50" s="255"/>
      <c r="AU50" s="255"/>
      <c r="AV50" s="51" t="str">
        <v>Effinergie/2017 BBC</v>
      </c>
      <c r="AW50" s="233" t="str">
        <v>Effinergie/2017 BBC</v>
      </c>
      <c r="AX50" s="5" t="str">
        <v>Effinergie/2017 BBC</v>
      </c>
      <c r="AY50" s="5" t="str">
        <v>Effinergie/2017 BBC</v>
      </c>
      <c r="AZ50" s="5" t="str">
        <v>Effinergie/2017 BBC</v>
      </c>
      <c r="BA50" s="255"/>
      <c r="BB50" s="233" t="str">
        <v>Croatia | D</v>
      </c>
      <c r="BC50" s="255"/>
      <c r="BD50" s="256"/>
      <c r="BE50" s="255"/>
      <c r="BF50" s="255"/>
      <c r="BG50" s="256"/>
      <c r="BH50" s="255"/>
      <c r="BI50" s="233"/>
      <c r="BJ50" s="255"/>
      <c r="BK50" s="233"/>
      <c r="BL50" s="255"/>
      <c r="BM50" s="282"/>
      <c r="BN50" s="233"/>
      <c r="BO50" s="255"/>
      <c r="BP50" s="255"/>
      <c r="BQ50" s="233"/>
      <c r="BR50" s="258"/>
      <c r="BS50" s="258"/>
      <c r="BT50" s="255"/>
      <c r="BU50" s="255"/>
      <c r="BV50" s="255"/>
      <c r="BW50" s="255"/>
      <c r="BX50" s="255"/>
      <c r="BY50" s="255"/>
      <c r="BZ50" s="255"/>
      <c r="CA50" s="255"/>
      <c r="CB50" s="258"/>
      <c r="CC50" s="255"/>
      <c r="CD50" s="255"/>
      <c r="CE50" s="255"/>
      <c r="CF50" s="255"/>
      <c r="CG50" s="233"/>
      <c r="CH50" s="255"/>
      <c r="CI50" s="258"/>
      <c r="CJ50" s="255"/>
      <c r="CK50" s="255"/>
      <c r="CL50" s="255"/>
      <c r="CM50" s="255"/>
      <c r="CN50" s="255"/>
      <c r="CO50" s="258"/>
      <c r="CP50" s="258"/>
      <c r="CQ50" s="255"/>
      <c r="CR50" s="255"/>
      <c r="CS50" s="255"/>
      <c r="CT50" s="255"/>
      <c r="CU50" s="258"/>
      <c r="CV50" s="255"/>
      <c r="CW50" s="258"/>
      <c r="CX50" s="255"/>
      <c r="CY50" s="255"/>
      <c r="CZ50" s="257"/>
      <c r="DA50" s="255"/>
      <c r="DB50" s="255"/>
      <c r="DC50" s="310"/>
      <c r="DD50" s="256"/>
      <c r="DE50" s="255"/>
      <c r="DF50" s="233"/>
      <c r="DG50" s="255"/>
      <c r="DH50" s="282"/>
      <c r="DI50" s="257"/>
      <c r="DJ50" s="257"/>
      <c r="DK50" s="255"/>
      <c r="DL50" s="257"/>
      <c r="DM50" s="255"/>
      <c r="DN50" s="255"/>
      <c r="DO50" s="255"/>
      <c r="DP50" s="255"/>
      <c r="DQ50" s="233"/>
      <c r="DR50" s="255"/>
      <c r="DS50" s="257"/>
      <c r="DT50" s="255"/>
      <c r="DU50" s="255"/>
      <c r="DV50" s="257"/>
      <c r="DW50" s="255"/>
      <c r="DX50" s="255"/>
      <c r="DY50" s="310"/>
      <c r="DZ50" s="256"/>
      <c r="EA50" s="255"/>
      <c r="EB50" s="233"/>
      <c r="EC50" s="255"/>
      <c r="ED50" s="282"/>
      <c r="EE50" s="257"/>
      <c r="EF50" s="257"/>
      <c r="EG50" s="257"/>
      <c r="EH50" s="255"/>
      <c r="EI50" s="255"/>
      <c r="EJ50" s="257"/>
      <c r="EK50" s="255"/>
      <c r="EL50" s="255"/>
      <c r="EM50" s="257"/>
      <c r="EN50" s="255"/>
      <c r="EO50" s="255"/>
      <c r="EP50" s="310"/>
      <c r="EQ50" s="256"/>
      <c r="ER50" s="310"/>
    </row>
    <row r="51" spans="1:148" ht="45" customHeight="1" x14ac:dyDescent="0.45">
      <c r="A51" s="256"/>
      <c r="B51" s="255"/>
      <c r="C51" s="255"/>
      <c r="D51" s="256"/>
      <c r="E51" s="255"/>
      <c r="F51" s="233"/>
      <c r="G51" s="5" t="str">
        <v>Mixed use | Office/Residential (predominantly office)</v>
      </c>
      <c r="H51" s="255"/>
      <c r="I51" s="233"/>
      <c r="J51" s="259" t="str">
        <v>NETHERLANDS</v>
      </c>
      <c r="K51" s="255"/>
      <c r="L51" s="255"/>
      <c r="M51" s="255"/>
      <c r="N51" s="255"/>
      <c r="O51" s="257"/>
      <c r="P51" s="255"/>
      <c r="Q51" s="255"/>
      <c r="R51" s="255"/>
      <c r="S51" s="256"/>
      <c r="T51" s="255"/>
      <c r="U51" s="255"/>
      <c r="V51" s="255"/>
      <c r="W51" s="257"/>
      <c r="X51" s="255"/>
      <c r="Y51" s="255"/>
      <c r="Z51" s="257"/>
      <c r="AA51" s="233"/>
      <c r="AB51" s="255"/>
      <c r="AC51" s="255"/>
      <c r="AD51" s="255"/>
      <c r="AE51" s="260"/>
      <c r="AF51" s="255"/>
      <c r="AG51" s="255"/>
      <c r="AH51" s="255"/>
      <c r="AI51" s="255"/>
      <c r="AJ51" s="257"/>
      <c r="AK51" s="255"/>
      <c r="AL51" s="255"/>
      <c r="AM51" s="255"/>
      <c r="AN51" s="260"/>
      <c r="AO51" s="233"/>
      <c r="AP51" s="282"/>
      <c r="AQ51" s="233"/>
      <c r="AR51" s="233"/>
      <c r="AS51" s="233"/>
      <c r="AT51" s="255"/>
      <c r="AU51" s="255"/>
      <c r="AV51" s="51" t="str">
        <v>Effinergie/2017 BEPOS</v>
      </c>
      <c r="AW51" s="233" t="str">
        <v>Effinergie/2017 BEPOS</v>
      </c>
      <c r="AX51" s="5" t="str">
        <v>Effinergie/2017 BEPOS</v>
      </c>
      <c r="AY51" s="5" t="str">
        <v>Effinergie/2017 BEPOS</v>
      </c>
      <c r="AZ51" s="5" t="str">
        <v>Effinergie/2017 BEPOS</v>
      </c>
      <c r="BA51" s="255"/>
      <c r="BB51" s="233" t="str">
        <v>Croatia | E</v>
      </c>
      <c r="BC51" s="255"/>
      <c r="BD51" s="256"/>
      <c r="BE51" s="255"/>
      <c r="BF51" s="255"/>
      <c r="BG51" s="256"/>
      <c r="BH51" s="255"/>
      <c r="BI51" s="233"/>
      <c r="BJ51" s="255"/>
      <c r="BK51" s="233"/>
      <c r="BL51" s="255"/>
      <c r="BM51" s="282"/>
      <c r="BN51" s="233"/>
      <c r="BO51" s="255"/>
      <c r="BP51" s="255"/>
      <c r="BQ51" s="233"/>
      <c r="BR51" s="258"/>
      <c r="BS51" s="258"/>
      <c r="BT51" s="255"/>
      <c r="BU51" s="255"/>
      <c r="BV51" s="255"/>
      <c r="BW51" s="255"/>
      <c r="BX51" s="255"/>
      <c r="BY51" s="255"/>
      <c r="BZ51" s="255"/>
      <c r="CA51" s="255"/>
      <c r="CB51" s="258"/>
      <c r="CC51" s="255"/>
      <c r="CD51" s="255"/>
      <c r="CE51" s="255"/>
      <c r="CF51" s="255"/>
      <c r="CG51" s="233"/>
      <c r="CH51" s="255"/>
      <c r="CI51" s="258"/>
      <c r="CJ51" s="255"/>
      <c r="CK51" s="255"/>
      <c r="CL51" s="255"/>
      <c r="CM51" s="255"/>
      <c r="CN51" s="255"/>
      <c r="CO51" s="258"/>
      <c r="CP51" s="258"/>
      <c r="CQ51" s="255"/>
      <c r="CR51" s="255"/>
      <c r="CS51" s="255"/>
      <c r="CT51" s="255"/>
      <c r="CU51" s="258"/>
      <c r="CV51" s="255"/>
      <c r="CW51" s="258"/>
      <c r="CX51" s="255"/>
      <c r="CY51" s="255"/>
      <c r="CZ51" s="257"/>
      <c r="DA51" s="255"/>
      <c r="DB51" s="255"/>
      <c r="DC51" s="310"/>
      <c r="DD51" s="256"/>
      <c r="DE51" s="255"/>
      <c r="DF51" s="233"/>
      <c r="DG51" s="255"/>
      <c r="DH51" s="282"/>
      <c r="DI51" s="257"/>
      <c r="DJ51" s="257"/>
      <c r="DK51" s="255"/>
      <c r="DL51" s="257"/>
      <c r="DM51" s="255"/>
      <c r="DN51" s="255"/>
      <c r="DO51" s="255"/>
      <c r="DP51" s="255"/>
      <c r="DQ51" s="233"/>
      <c r="DR51" s="255"/>
      <c r="DS51" s="257"/>
      <c r="DT51" s="255"/>
      <c r="DU51" s="255"/>
      <c r="DV51" s="257"/>
      <c r="DW51" s="255"/>
      <c r="DX51" s="255"/>
      <c r="DY51" s="310"/>
      <c r="DZ51" s="256"/>
      <c r="EA51" s="255"/>
      <c r="EB51" s="233"/>
      <c r="EC51" s="255"/>
      <c r="ED51" s="282"/>
      <c r="EE51" s="257"/>
      <c r="EF51" s="257"/>
      <c r="EG51" s="257"/>
      <c r="EH51" s="255"/>
      <c r="EI51" s="255"/>
      <c r="EJ51" s="257"/>
      <c r="EK51" s="255"/>
      <c r="EL51" s="255"/>
      <c r="EM51" s="257"/>
      <c r="EN51" s="255"/>
      <c r="EO51" s="255"/>
      <c r="EP51" s="310"/>
      <c r="EQ51" s="256"/>
      <c r="ER51" s="310"/>
    </row>
    <row r="52" spans="1:148" ht="45" customHeight="1" x14ac:dyDescent="0.45">
      <c r="A52" s="256"/>
      <c r="B52" s="255"/>
      <c r="C52" s="255"/>
      <c r="D52" s="256"/>
      <c r="E52" s="255"/>
      <c r="F52" s="233"/>
      <c r="G52" s="5" t="str">
        <v>Mixed use | Office/Residential (predominantly residential)</v>
      </c>
      <c r="H52" s="255"/>
      <c r="I52" s="233"/>
      <c r="J52" s="259" t="str">
        <v>NETHERLANDS - ARUBA</v>
      </c>
      <c r="K52" s="255"/>
      <c r="L52" s="255"/>
      <c r="M52" s="255"/>
      <c r="N52" s="255"/>
      <c r="O52" s="257"/>
      <c r="P52" s="255"/>
      <c r="Q52" s="255"/>
      <c r="R52" s="255"/>
      <c r="S52" s="256"/>
      <c r="T52" s="255"/>
      <c r="U52" s="255"/>
      <c r="V52" s="255"/>
      <c r="W52" s="257"/>
      <c r="X52" s="255"/>
      <c r="Y52" s="255"/>
      <c r="Z52" s="257"/>
      <c r="AA52" s="233"/>
      <c r="AB52" s="255"/>
      <c r="AC52" s="255"/>
      <c r="AD52" s="255"/>
      <c r="AE52" s="260"/>
      <c r="AF52" s="255"/>
      <c r="AG52" s="255"/>
      <c r="AH52" s="255"/>
      <c r="AI52" s="255"/>
      <c r="AJ52" s="257"/>
      <c r="AK52" s="255"/>
      <c r="AL52" s="255"/>
      <c r="AM52" s="255"/>
      <c r="AN52" s="260"/>
      <c r="AO52" s="233"/>
      <c r="AP52" s="282"/>
      <c r="AQ52" s="233"/>
      <c r="AR52" s="233"/>
      <c r="AS52" s="233"/>
      <c r="AT52" s="255"/>
      <c r="AU52" s="255"/>
      <c r="AV52" s="51" t="str">
        <v>Effinergie/2017 BEPOS+</v>
      </c>
      <c r="AW52" s="233" t="str">
        <v>Effinergie/2017 BEPOS+</v>
      </c>
      <c r="AX52" s="5" t="str">
        <v>Effinergie/2017 BEPOS+</v>
      </c>
      <c r="AY52" s="5" t="str">
        <v>Effinergie/2017 BEPOS+</v>
      </c>
      <c r="AZ52" s="5" t="str">
        <v>Effinergie/2017 BEPOS+</v>
      </c>
      <c r="BA52" s="255"/>
      <c r="BB52" s="233" t="str">
        <v>Croatia | F</v>
      </c>
      <c r="BC52" s="255"/>
      <c r="BD52" s="256"/>
      <c r="BE52" s="255"/>
      <c r="BF52" s="255"/>
      <c r="BG52" s="256"/>
      <c r="BH52" s="255"/>
      <c r="BI52" s="233"/>
      <c r="BJ52" s="255"/>
      <c r="BK52" s="233"/>
      <c r="BL52" s="255"/>
      <c r="BM52" s="282"/>
      <c r="BN52" s="233"/>
      <c r="BO52" s="255"/>
      <c r="BP52" s="255"/>
      <c r="BQ52" s="233"/>
      <c r="BR52" s="258"/>
      <c r="BS52" s="258"/>
      <c r="BT52" s="255"/>
      <c r="BU52" s="255"/>
      <c r="BV52" s="255"/>
      <c r="BW52" s="255"/>
      <c r="BX52" s="255"/>
      <c r="BY52" s="255"/>
      <c r="BZ52" s="255"/>
      <c r="CA52" s="255"/>
      <c r="CB52" s="258"/>
      <c r="CC52" s="255"/>
      <c r="CD52" s="255"/>
      <c r="CE52" s="255"/>
      <c r="CF52" s="255"/>
      <c r="CG52" s="233"/>
      <c r="CH52" s="255"/>
      <c r="CI52" s="258"/>
      <c r="CJ52" s="255"/>
      <c r="CK52" s="255"/>
      <c r="CL52" s="255"/>
      <c r="CM52" s="255"/>
      <c r="CN52" s="255"/>
      <c r="CO52" s="258"/>
      <c r="CP52" s="258"/>
      <c r="CQ52" s="255"/>
      <c r="CR52" s="255"/>
      <c r="CS52" s="255"/>
      <c r="CT52" s="255"/>
      <c r="CU52" s="258"/>
      <c r="CV52" s="255"/>
      <c r="CW52" s="258"/>
      <c r="CX52" s="255"/>
      <c r="CY52" s="255"/>
      <c r="CZ52" s="257"/>
      <c r="DA52" s="255"/>
      <c r="DB52" s="255"/>
      <c r="DC52" s="310"/>
      <c r="DD52" s="256"/>
      <c r="DE52" s="255"/>
      <c r="DF52" s="233"/>
      <c r="DG52" s="255"/>
      <c r="DH52" s="282"/>
      <c r="DI52" s="257"/>
      <c r="DJ52" s="257"/>
      <c r="DK52" s="255"/>
      <c r="DL52" s="257"/>
      <c r="DM52" s="255"/>
      <c r="DN52" s="255"/>
      <c r="DO52" s="255"/>
      <c r="DP52" s="255"/>
      <c r="DQ52" s="233"/>
      <c r="DR52" s="255"/>
      <c r="DS52" s="257"/>
      <c r="DT52" s="255"/>
      <c r="DU52" s="255"/>
      <c r="DV52" s="257"/>
      <c r="DW52" s="255"/>
      <c r="DX52" s="255"/>
      <c r="DY52" s="310"/>
      <c r="DZ52" s="256"/>
      <c r="EA52" s="255"/>
      <c r="EB52" s="233"/>
      <c r="EC52" s="255"/>
      <c r="ED52" s="282"/>
      <c r="EE52" s="257"/>
      <c r="EF52" s="257"/>
      <c r="EG52" s="257"/>
      <c r="EH52" s="255"/>
      <c r="EI52" s="255"/>
      <c r="EJ52" s="257"/>
      <c r="EK52" s="255"/>
      <c r="EL52" s="255"/>
      <c r="EM52" s="257"/>
      <c r="EN52" s="255"/>
      <c r="EO52" s="255"/>
      <c r="EP52" s="310"/>
      <c r="EQ52" s="256"/>
      <c r="ER52" s="310"/>
    </row>
    <row r="53" spans="1:148" ht="45" customHeight="1" x14ac:dyDescent="0.45">
      <c r="A53" s="256"/>
      <c r="B53" s="255"/>
      <c r="C53" s="255"/>
      <c r="D53" s="256"/>
      <c r="E53" s="255"/>
      <c r="F53" s="233"/>
      <c r="G53" s="5" t="str">
        <v>Mixed use | Residential/Retail (predominantly residential)</v>
      </c>
      <c r="H53" s="255"/>
      <c r="I53" s="233"/>
      <c r="J53" s="259" t="str">
        <v>NETHERLANDS - BONAIRE</v>
      </c>
      <c r="K53" s="255"/>
      <c r="L53" s="255"/>
      <c r="M53" s="255"/>
      <c r="N53" s="255"/>
      <c r="O53" s="257"/>
      <c r="P53" s="255"/>
      <c r="Q53" s="255"/>
      <c r="R53" s="255"/>
      <c r="S53" s="256"/>
      <c r="T53" s="255"/>
      <c r="U53" s="255"/>
      <c r="V53" s="255"/>
      <c r="W53" s="257"/>
      <c r="X53" s="255"/>
      <c r="Y53" s="255"/>
      <c r="Z53" s="257"/>
      <c r="AA53" s="233"/>
      <c r="AB53" s="255"/>
      <c r="AC53" s="255"/>
      <c r="AD53" s="255"/>
      <c r="AE53" s="260"/>
      <c r="AF53" s="255"/>
      <c r="AG53" s="255"/>
      <c r="AH53" s="255"/>
      <c r="AI53" s="255"/>
      <c r="AJ53" s="257"/>
      <c r="AK53" s="255"/>
      <c r="AL53" s="255"/>
      <c r="AM53" s="255"/>
      <c r="AN53" s="260"/>
      <c r="AO53" s="233"/>
      <c r="AP53" s="282"/>
      <c r="AQ53" s="233"/>
      <c r="AR53" s="233"/>
      <c r="AS53" s="233"/>
      <c r="AT53" s="255"/>
      <c r="AU53" s="255"/>
      <c r="AV53" s="51" t="str">
        <v>Effinergie/Effinergie RE2020</v>
      </c>
      <c r="AW53" s="233" t="str">
        <v>Effinergie/Effinergie RE2020</v>
      </c>
      <c r="AX53" s="5" t="str">
        <v>Effinergie/Effinergie RE2020</v>
      </c>
      <c r="AY53" s="5" t="str">
        <v>Effinergie/Effinergie RE2020</v>
      </c>
      <c r="AZ53" s="5" t="str">
        <v>Effinergie/Effinergie RE2020</v>
      </c>
      <c r="BA53" s="255"/>
      <c r="BB53" s="233" t="str">
        <v>Croatia | G</v>
      </c>
      <c r="BC53" s="255"/>
      <c r="BD53" s="256"/>
      <c r="BE53" s="255"/>
      <c r="BF53" s="255"/>
      <c r="BG53" s="256"/>
      <c r="BH53" s="255"/>
      <c r="BI53" s="233"/>
      <c r="BJ53" s="255"/>
      <c r="BK53" s="233"/>
      <c r="BL53" s="255"/>
      <c r="BM53" s="282"/>
      <c r="BN53" s="233"/>
      <c r="BO53" s="255"/>
      <c r="BP53" s="255"/>
      <c r="BQ53" s="233"/>
      <c r="BR53" s="258"/>
      <c r="BS53" s="258"/>
      <c r="BT53" s="255"/>
      <c r="BU53" s="255"/>
      <c r="BV53" s="255"/>
      <c r="BW53" s="255"/>
      <c r="BX53" s="255"/>
      <c r="BY53" s="255"/>
      <c r="BZ53" s="255"/>
      <c r="CA53" s="255"/>
      <c r="CB53" s="258"/>
      <c r="CC53" s="255"/>
      <c r="CD53" s="255"/>
      <c r="CE53" s="255"/>
      <c r="CF53" s="255"/>
      <c r="CG53" s="233"/>
      <c r="CH53" s="255"/>
      <c r="CI53" s="258"/>
      <c r="CJ53" s="255"/>
      <c r="CK53" s="255"/>
      <c r="CL53" s="255"/>
      <c r="CM53" s="255"/>
      <c r="CN53" s="255"/>
      <c r="CO53" s="258"/>
      <c r="CP53" s="258"/>
      <c r="CQ53" s="255"/>
      <c r="CR53" s="255"/>
      <c r="CS53" s="255"/>
      <c r="CT53" s="255"/>
      <c r="CU53" s="258"/>
      <c r="CV53" s="255"/>
      <c r="CW53" s="258"/>
      <c r="CX53" s="255"/>
      <c r="CY53" s="255"/>
      <c r="CZ53" s="257"/>
      <c r="DA53" s="255"/>
      <c r="DB53" s="255"/>
      <c r="DC53" s="310"/>
      <c r="DD53" s="256"/>
      <c r="DE53" s="255"/>
      <c r="DF53" s="233"/>
      <c r="DG53" s="255"/>
      <c r="DH53" s="282"/>
      <c r="DI53" s="257"/>
      <c r="DJ53" s="257"/>
      <c r="DK53" s="255"/>
      <c r="DL53" s="257"/>
      <c r="DM53" s="255"/>
      <c r="DN53" s="255"/>
      <c r="DO53" s="255"/>
      <c r="DP53" s="255"/>
      <c r="DQ53" s="233"/>
      <c r="DR53" s="255"/>
      <c r="DS53" s="257"/>
      <c r="DT53" s="255"/>
      <c r="DU53" s="255"/>
      <c r="DV53" s="257"/>
      <c r="DW53" s="255"/>
      <c r="DX53" s="255"/>
      <c r="DY53" s="310"/>
      <c r="DZ53" s="256"/>
      <c r="EA53" s="255"/>
      <c r="EB53" s="233"/>
      <c r="EC53" s="255"/>
      <c r="ED53" s="282"/>
      <c r="EE53" s="257"/>
      <c r="EF53" s="257"/>
      <c r="EG53" s="257"/>
      <c r="EH53" s="255"/>
      <c r="EI53" s="255"/>
      <c r="EJ53" s="257"/>
      <c r="EK53" s="255"/>
      <c r="EL53" s="255"/>
      <c r="EM53" s="257"/>
      <c r="EN53" s="255"/>
      <c r="EO53" s="255"/>
      <c r="EP53" s="310"/>
      <c r="EQ53" s="256"/>
      <c r="ER53" s="310"/>
    </row>
    <row r="54" spans="1:148" ht="45" customHeight="1" x14ac:dyDescent="0.45">
      <c r="A54" s="256"/>
      <c r="B54" s="255"/>
      <c r="C54" s="255"/>
      <c r="D54" s="256"/>
      <c r="E54" s="255"/>
      <c r="F54" s="233"/>
      <c r="G54" s="5" t="str">
        <v>Mixed use | Residential/Retail (predominantly retail)</v>
      </c>
      <c r="H54" s="255"/>
      <c r="I54" s="233"/>
      <c r="J54" s="259" t="str">
        <v>NETHERLANDS - CURACAO</v>
      </c>
      <c r="K54" s="255"/>
      <c r="L54" s="255"/>
      <c r="M54" s="255"/>
      <c r="N54" s="255"/>
      <c r="O54" s="257"/>
      <c r="P54" s="255"/>
      <c r="Q54" s="255"/>
      <c r="R54" s="255"/>
      <c r="S54" s="256"/>
      <c r="T54" s="255"/>
      <c r="U54" s="255"/>
      <c r="V54" s="255"/>
      <c r="W54" s="257"/>
      <c r="X54" s="255"/>
      <c r="Y54" s="255"/>
      <c r="Z54" s="257"/>
      <c r="AA54" s="233"/>
      <c r="AB54" s="255"/>
      <c r="AC54" s="255"/>
      <c r="AD54" s="255"/>
      <c r="AE54" s="260"/>
      <c r="AF54" s="255"/>
      <c r="AG54" s="255"/>
      <c r="AH54" s="255"/>
      <c r="AI54" s="255"/>
      <c r="AJ54" s="257"/>
      <c r="AK54" s="255"/>
      <c r="AL54" s="255"/>
      <c r="AM54" s="255"/>
      <c r="AN54" s="260"/>
      <c r="AO54" s="233"/>
      <c r="AP54" s="282"/>
      <c r="AQ54" s="233"/>
      <c r="AR54" s="233"/>
      <c r="AS54" s="233"/>
      <c r="AT54" s="255"/>
      <c r="AU54" s="255"/>
      <c r="AV54" s="51" t="str">
        <v>Effinergie/Effinergie RE2020 | BEPOS</v>
      </c>
      <c r="AW54" s="233" t="str">
        <v>Effinergie/Effinergie RE2020 | BEPOS</v>
      </c>
      <c r="AX54" s="5" t="str">
        <v>Effinergie/Effinergie RE2020 | BEPOS</v>
      </c>
      <c r="AY54" s="5" t="str">
        <v>Effinergie/Effinergie RE2020 | BEPOS</v>
      </c>
      <c r="AZ54" s="5" t="str">
        <v>Effinergie/Effinergie RE2020 | BEPOS</v>
      </c>
      <c r="BA54" s="255"/>
      <c r="BB54" s="233" t="str">
        <v>Czechia | A</v>
      </c>
      <c r="BC54" s="255"/>
      <c r="BD54" s="256"/>
      <c r="BE54" s="255"/>
      <c r="BF54" s="255"/>
      <c r="BG54" s="256"/>
      <c r="BH54" s="255"/>
      <c r="BI54" s="233"/>
      <c r="BJ54" s="255"/>
      <c r="BK54" s="233"/>
      <c r="BL54" s="255"/>
      <c r="BM54" s="282"/>
      <c r="BN54" s="233"/>
      <c r="BO54" s="255"/>
      <c r="BP54" s="255"/>
      <c r="BQ54" s="233"/>
      <c r="BR54" s="258"/>
      <c r="BS54" s="258"/>
      <c r="BT54" s="255"/>
      <c r="BU54" s="255"/>
      <c r="BV54" s="255"/>
      <c r="BW54" s="255"/>
      <c r="BX54" s="255"/>
      <c r="BY54" s="255"/>
      <c r="BZ54" s="255"/>
      <c r="CA54" s="255"/>
      <c r="CB54" s="258"/>
      <c r="CC54" s="255"/>
      <c r="CD54" s="255"/>
      <c r="CE54" s="255"/>
      <c r="CF54" s="255"/>
      <c r="CG54" s="233"/>
      <c r="CH54" s="255"/>
      <c r="CI54" s="258"/>
      <c r="CJ54" s="255"/>
      <c r="CK54" s="255"/>
      <c r="CL54" s="255"/>
      <c r="CM54" s="255"/>
      <c r="CN54" s="255"/>
      <c r="CO54" s="258"/>
      <c r="CP54" s="258"/>
      <c r="CQ54" s="255"/>
      <c r="CR54" s="255"/>
      <c r="CS54" s="255"/>
      <c r="CT54" s="255"/>
      <c r="CU54" s="258"/>
      <c r="CV54" s="255"/>
      <c r="CW54" s="258"/>
      <c r="CX54" s="255"/>
      <c r="CY54" s="255"/>
      <c r="CZ54" s="257"/>
      <c r="DA54" s="255"/>
      <c r="DB54" s="255"/>
      <c r="DC54" s="310"/>
      <c r="DD54" s="256"/>
      <c r="DE54" s="255"/>
      <c r="DF54" s="233"/>
      <c r="DG54" s="255"/>
      <c r="DH54" s="282"/>
      <c r="DI54" s="257"/>
      <c r="DJ54" s="257"/>
      <c r="DK54" s="255"/>
      <c r="DL54" s="257"/>
      <c r="DM54" s="255"/>
      <c r="DN54" s="255"/>
      <c r="DO54" s="255"/>
      <c r="DP54" s="255"/>
      <c r="DQ54" s="233"/>
      <c r="DR54" s="255"/>
      <c r="DS54" s="257"/>
      <c r="DT54" s="255"/>
      <c r="DU54" s="255"/>
      <c r="DV54" s="257"/>
      <c r="DW54" s="255"/>
      <c r="DX54" s="255"/>
      <c r="DY54" s="310"/>
      <c r="DZ54" s="256"/>
      <c r="EA54" s="255"/>
      <c r="EB54" s="233"/>
      <c r="EC54" s="255"/>
      <c r="ED54" s="282"/>
      <c r="EE54" s="257"/>
      <c r="EF54" s="257"/>
      <c r="EG54" s="257"/>
      <c r="EH54" s="255"/>
      <c r="EI54" s="255"/>
      <c r="EJ54" s="257"/>
      <c r="EK54" s="255"/>
      <c r="EL54" s="255"/>
      <c r="EM54" s="257"/>
      <c r="EN54" s="255"/>
      <c r="EO54" s="255"/>
      <c r="EP54" s="310"/>
      <c r="EQ54" s="256"/>
      <c r="ER54" s="310"/>
    </row>
    <row r="55" spans="1:148" ht="45" customHeight="1" x14ac:dyDescent="0.45">
      <c r="A55" s="256"/>
      <c r="B55" s="255"/>
      <c r="C55" s="255"/>
      <c r="D55" s="256"/>
      <c r="E55" s="255"/>
      <c r="F55" s="233"/>
      <c r="G55" s="5" t="str">
        <v>Mixed use | Other/unspecified</v>
      </c>
      <c r="H55" s="255"/>
      <c r="I55" s="233"/>
      <c r="J55" s="259" t="str">
        <v>NETHERLANDS - SABA</v>
      </c>
      <c r="K55" s="255"/>
      <c r="L55" s="255"/>
      <c r="M55" s="255"/>
      <c r="N55" s="255"/>
      <c r="O55" s="257"/>
      <c r="P55" s="255"/>
      <c r="Q55" s="255"/>
      <c r="R55" s="255"/>
      <c r="S55" s="256"/>
      <c r="T55" s="255"/>
      <c r="U55" s="255"/>
      <c r="V55" s="255"/>
      <c r="W55" s="257"/>
      <c r="X55" s="255"/>
      <c r="Y55" s="255"/>
      <c r="Z55" s="257"/>
      <c r="AA55" s="233"/>
      <c r="AB55" s="255"/>
      <c r="AC55" s="255"/>
      <c r="AD55" s="255"/>
      <c r="AE55" s="260"/>
      <c r="AF55" s="255"/>
      <c r="AG55" s="255"/>
      <c r="AH55" s="255"/>
      <c r="AI55" s="255"/>
      <c r="AJ55" s="257"/>
      <c r="AK55" s="255"/>
      <c r="AL55" s="255"/>
      <c r="AM55" s="255"/>
      <c r="AN55" s="260"/>
      <c r="AO55" s="233"/>
      <c r="AP55" s="282"/>
      <c r="AQ55" s="233"/>
      <c r="AR55" s="233"/>
      <c r="AS55" s="233"/>
      <c r="AT55" s="255"/>
      <c r="AU55" s="255"/>
      <c r="AV55" s="51" t="str">
        <v>Effinergie/BBC Effinergie Rénovation</v>
      </c>
      <c r="AW55" s="233" t="str">
        <v>Effinergie/BBC Effinergie Rénovation</v>
      </c>
      <c r="AX55" s="5" t="str">
        <v>Effinergie/BBC Effinergie Rénovation</v>
      </c>
      <c r="AY55" s="5" t="str">
        <v>Effinergie/BBC Effinergie Rénovation</v>
      </c>
      <c r="AZ55" s="5" t="str">
        <v>Effinergie/BBC Effinergie Rénovation</v>
      </c>
      <c r="BA55" s="255"/>
      <c r="BB55" s="233" t="str">
        <v>Czechia | B</v>
      </c>
      <c r="BC55" s="255"/>
      <c r="BD55" s="256"/>
      <c r="BE55" s="255"/>
      <c r="BF55" s="255"/>
      <c r="BG55" s="256"/>
      <c r="BH55" s="255"/>
      <c r="BI55" s="233"/>
      <c r="BJ55" s="255"/>
      <c r="BK55" s="233"/>
      <c r="BL55" s="255"/>
      <c r="BM55" s="282"/>
      <c r="BN55" s="233"/>
      <c r="BO55" s="255"/>
      <c r="BP55" s="255"/>
      <c r="BQ55" s="233"/>
      <c r="BR55" s="258"/>
      <c r="BS55" s="258"/>
      <c r="BT55" s="255"/>
      <c r="BU55" s="255"/>
      <c r="BV55" s="255"/>
      <c r="BW55" s="255"/>
      <c r="BX55" s="255"/>
      <c r="BY55" s="255"/>
      <c r="BZ55" s="255"/>
      <c r="CA55" s="255"/>
      <c r="CB55" s="258"/>
      <c r="CC55" s="255"/>
      <c r="CD55" s="255"/>
      <c r="CE55" s="255"/>
      <c r="CF55" s="255"/>
      <c r="CG55" s="233"/>
      <c r="CH55" s="255"/>
      <c r="CI55" s="258"/>
      <c r="CJ55" s="255"/>
      <c r="CK55" s="255"/>
      <c r="CL55" s="255"/>
      <c r="CM55" s="255"/>
      <c r="CN55" s="255"/>
      <c r="CO55" s="258"/>
      <c r="CP55" s="258"/>
      <c r="CQ55" s="255"/>
      <c r="CR55" s="255"/>
      <c r="CS55" s="255"/>
      <c r="CT55" s="255"/>
      <c r="CU55" s="258"/>
      <c r="CV55" s="255"/>
      <c r="CW55" s="258"/>
      <c r="CX55" s="255"/>
      <c r="CY55" s="255"/>
      <c r="CZ55" s="257"/>
      <c r="DA55" s="255"/>
      <c r="DB55" s="255"/>
      <c r="DC55" s="310"/>
      <c r="DD55" s="256"/>
      <c r="DE55" s="255"/>
      <c r="DF55" s="233"/>
      <c r="DG55" s="255"/>
      <c r="DH55" s="282"/>
      <c r="DI55" s="257"/>
      <c r="DJ55" s="257"/>
      <c r="DK55" s="255"/>
      <c r="DL55" s="257"/>
      <c r="DM55" s="255"/>
      <c r="DN55" s="255"/>
      <c r="DO55" s="255"/>
      <c r="DP55" s="255"/>
      <c r="DQ55" s="233"/>
      <c r="DR55" s="255"/>
      <c r="DS55" s="257"/>
      <c r="DT55" s="255"/>
      <c r="DU55" s="255"/>
      <c r="DV55" s="257"/>
      <c r="DW55" s="255"/>
      <c r="DX55" s="255"/>
      <c r="DY55" s="310"/>
      <c r="DZ55" s="256"/>
      <c r="EA55" s="255"/>
      <c r="EB55" s="233"/>
      <c r="EC55" s="255"/>
      <c r="ED55" s="282"/>
      <c r="EE55" s="257"/>
      <c r="EF55" s="257"/>
      <c r="EG55" s="257"/>
      <c r="EH55" s="255"/>
      <c r="EI55" s="255"/>
      <c r="EJ55" s="257"/>
      <c r="EK55" s="255"/>
      <c r="EL55" s="255"/>
      <c r="EM55" s="257"/>
      <c r="EN55" s="255"/>
      <c r="EO55" s="255"/>
      <c r="EP55" s="310"/>
      <c r="EQ55" s="256"/>
      <c r="ER55" s="310"/>
    </row>
    <row r="56" spans="1:148" ht="45" customHeight="1" x14ac:dyDescent="0.45">
      <c r="A56" s="256"/>
      <c r="B56" s="255"/>
      <c r="C56" s="255"/>
      <c r="D56" s="256"/>
      <c r="E56" s="255"/>
      <c r="F56" s="233"/>
      <c r="G56" s="5" t="str">
        <v>Other/Unspecified</v>
      </c>
      <c r="H56" s="255"/>
      <c r="I56" s="233"/>
      <c r="J56" s="259" t="str">
        <v>NETHERLANDS - SINT EUSTATIUS</v>
      </c>
      <c r="K56" s="255"/>
      <c r="L56" s="255"/>
      <c r="M56" s="255"/>
      <c r="N56" s="255"/>
      <c r="O56" s="257"/>
      <c r="P56" s="255"/>
      <c r="Q56" s="255"/>
      <c r="R56" s="255"/>
      <c r="S56" s="256"/>
      <c r="T56" s="255"/>
      <c r="U56" s="255"/>
      <c r="V56" s="255"/>
      <c r="W56" s="257"/>
      <c r="X56" s="255"/>
      <c r="Y56" s="255"/>
      <c r="Z56" s="257"/>
      <c r="AA56" s="233"/>
      <c r="AB56" s="255"/>
      <c r="AC56" s="255"/>
      <c r="AD56" s="255"/>
      <c r="AE56" s="260"/>
      <c r="AF56" s="255"/>
      <c r="AG56" s="255"/>
      <c r="AH56" s="255"/>
      <c r="AI56" s="255"/>
      <c r="AJ56" s="257"/>
      <c r="AK56" s="255"/>
      <c r="AL56" s="255"/>
      <c r="AM56" s="255"/>
      <c r="AN56" s="260"/>
      <c r="AO56" s="233"/>
      <c r="AP56" s="282"/>
      <c r="AQ56" s="233"/>
      <c r="AR56" s="233"/>
      <c r="AS56" s="233"/>
      <c r="AT56" s="255"/>
      <c r="AU56" s="255"/>
      <c r="AV56" s="51" t="str">
        <v>Effinergie/Effinergie Patrimoine Expérimental</v>
      </c>
      <c r="AW56" s="233" t="str">
        <v>Effinergie/Effinergie Patrimoine Expérimental</v>
      </c>
      <c r="AX56" s="5" t="str">
        <v>Effinergie/Effinergie Patrimoine Expérimental</v>
      </c>
      <c r="AY56" s="5" t="str">
        <v>Effinergie/Effinergie Patrimoine Expérimental</v>
      </c>
      <c r="AZ56" s="5" t="str">
        <v>Effinergie/Effinergie Patrimoine Expérimental</v>
      </c>
      <c r="BA56" s="255"/>
      <c r="BB56" s="233" t="str">
        <v>Czechia | C</v>
      </c>
      <c r="BC56" s="255"/>
      <c r="BD56" s="256"/>
      <c r="BE56" s="255"/>
      <c r="BF56" s="255"/>
      <c r="BG56" s="256"/>
      <c r="BH56" s="255"/>
      <c r="BI56" s="233"/>
      <c r="BJ56" s="255"/>
      <c r="BK56" s="233"/>
      <c r="BL56" s="255"/>
      <c r="BM56" s="282"/>
      <c r="BN56" s="233"/>
      <c r="BO56" s="255"/>
      <c r="BP56" s="255"/>
      <c r="BQ56" s="233"/>
      <c r="BR56" s="258"/>
      <c r="BS56" s="258"/>
      <c r="BT56" s="255"/>
      <c r="BU56" s="255"/>
      <c r="BV56" s="255"/>
      <c r="BW56" s="255"/>
      <c r="BX56" s="255"/>
      <c r="BY56" s="255"/>
      <c r="BZ56" s="255"/>
      <c r="CA56" s="255"/>
      <c r="CB56" s="258"/>
      <c r="CC56" s="255"/>
      <c r="CD56" s="255"/>
      <c r="CE56" s="255"/>
      <c r="CF56" s="255"/>
      <c r="CG56" s="233"/>
      <c r="CH56" s="255"/>
      <c r="CI56" s="258"/>
      <c r="CJ56" s="255"/>
      <c r="CK56" s="255"/>
      <c r="CL56" s="255"/>
      <c r="CM56" s="255"/>
      <c r="CN56" s="255"/>
      <c r="CO56" s="258"/>
      <c r="CP56" s="258"/>
      <c r="CQ56" s="255"/>
      <c r="CR56" s="255"/>
      <c r="CS56" s="255"/>
      <c r="CT56" s="255"/>
      <c r="CU56" s="258"/>
      <c r="CV56" s="255"/>
      <c r="CW56" s="258"/>
      <c r="CX56" s="255"/>
      <c r="CY56" s="255"/>
      <c r="CZ56" s="257"/>
      <c r="DA56" s="255"/>
      <c r="DB56" s="255"/>
      <c r="DC56" s="310"/>
      <c r="DD56" s="256"/>
      <c r="DE56" s="255"/>
      <c r="DF56" s="233"/>
      <c r="DG56" s="255"/>
      <c r="DH56" s="282"/>
      <c r="DI56" s="257"/>
      <c r="DJ56" s="257"/>
      <c r="DK56" s="255"/>
      <c r="DL56" s="257"/>
      <c r="DM56" s="255"/>
      <c r="DN56" s="255"/>
      <c r="DO56" s="255"/>
      <c r="DP56" s="255"/>
      <c r="DQ56" s="233"/>
      <c r="DR56" s="255"/>
      <c r="DS56" s="257"/>
      <c r="DT56" s="255"/>
      <c r="DU56" s="255"/>
      <c r="DV56" s="257"/>
      <c r="DW56" s="255"/>
      <c r="DX56" s="255"/>
      <c r="DY56" s="310"/>
      <c r="DZ56" s="256"/>
      <c r="EA56" s="255"/>
      <c r="EB56" s="233"/>
      <c r="EC56" s="255"/>
      <c r="ED56" s="282"/>
      <c r="EE56" s="257"/>
      <c r="EF56" s="257"/>
      <c r="EG56" s="257"/>
      <c r="EH56" s="255"/>
      <c r="EI56" s="255"/>
      <c r="EJ56" s="257"/>
      <c r="EK56" s="255"/>
      <c r="EL56" s="255"/>
      <c r="EM56" s="257"/>
      <c r="EN56" s="255"/>
      <c r="EO56" s="255"/>
      <c r="EP56" s="310"/>
      <c r="EQ56" s="256"/>
      <c r="ER56" s="310"/>
    </row>
    <row r="57" spans="1:148" ht="45" customHeight="1" x14ac:dyDescent="0.45">
      <c r="A57" s="256"/>
      <c r="B57" s="255"/>
      <c r="C57" s="255"/>
      <c r="D57" s="255"/>
      <c r="E57" s="255"/>
      <c r="F57" s="233"/>
      <c r="G57" s="233"/>
      <c r="H57" s="255"/>
      <c r="I57" s="233"/>
      <c r="J57" s="259" t="str">
        <v>NETHERLANDS - SINT MAARTEN</v>
      </c>
      <c r="K57" s="255"/>
      <c r="L57" s="255"/>
      <c r="M57" s="255"/>
      <c r="N57" s="255"/>
      <c r="O57" s="257"/>
      <c r="P57" s="255"/>
      <c r="Q57" s="255"/>
      <c r="R57" s="255"/>
      <c r="S57" s="256"/>
      <c r="T57" s="255"/>
      <c r="U57" s="255"/>
      <c r="V57" s="255"/>
      <c r="W57" s="257"/>
      <c r="X57" s="255"/>
      <c r="Y57" s="255"/>
      <c r="Z57" s="257"/>
      <c r="AA57" s="233"/>
      <c r="AB57" s="255"/>
      <c r="AC57" s="255"/>
      <c r="AD57" s="255"/>
      <c r="AE57" s="260"/>
      <c r="AF57" s="255"/>
      <c r="AG57" s="255"/>
      <c r="AH57" s="255"/>
      <c r="AI57" s="255"/>
      <c r="AJ57" s="257"/>
      <c r="AK57" s="255"/>
      <c r="AL57" s="255"/>
      <c r="AM57" s="255"/>
      <c r="AN57" s="260"/>
      <c r="AO57" s="233"/>
      <c r="AP57" s="282"/>
      <c r="AQ57" s="233"/>
      <c r="AR57" s="233"/>
      <c r="AS57" s="233"/>
      <c r="AT57" s="255"/>
      <c r="AU57" s="255"/>
      <c r="AV57" s="156" t="str">
        <v>HQE Building/Construction | Good</v>
      </c>
      <c r="AW57" s="233" t="str">
        <v>HQE Building/Construction | Good</v>
      </c>
      <c r="AX57" s="5" t="str">
        <v>HQE Building/Construction | Good</v>
      </c>
      <c r="AY57" s="5" t="str">
        <v>HQE Building/Construction | Good</v>
      </c>
      <c r="AZ57" s="5" t="str">
        <v>HQE Building/Construction | Good</v>
      </c>
      <c r="BA57" s="255"/>
      <c r="BB57" s="233" t="str">
        <v>Czechia | D</v>
      </c>
      <c r="BC57" s="255"/>
      <c r="BD57" s="256"/>
      <c r="BE57" s="255"/>
      <c r="BF57" s="255"/>
      <c r="BG57" s="256"/>
      <c r="BH57" s="255"/>
      <c r="BI57" s="233"/>
      <c r="BJ57" s="255"/>
      <c r="BK57" s="233"/>
      <c r="BL57" s="255"/>
      <c r="BM57" s="282"/>
      <c r="BN57" s="233"/>
      <c r="BO57" s="255"/>
      <c r="BP57" s="255"/>
      <c r="BQ57" s="233"/>
      <c r="BR57" s="258"/>
      <c r="BS57" s="258"/>
      <c r="BT57" s="255"/>
      <c r="BU57" s="255"/>
      <c r="BV57" s="255"/>
      <c r="BW57" s="255"/>
      <c r="BX57" s="255"/>
      <c r="BY57" s="255"/>
      <c r="BZ57" s="255"/>
      <c r="CA57" s="255"/>
      <c r="CB57" s="258"/>
      <c r="CC57" s="255"/>
      <c r="CD57" s="255"/>
      <c r="CE57" s="255"/>
      <c r="CF57" s="255"/>
      <c r="CG57" s="233"/>
      <c r="CH57" s="255"/>
      <c r="CI57" s="258"/>
      <c r="CJ57" s="255"/>
      <c r="CK57" s="255"/>
      <c r="CL57" s="255"/>
      <c r="CM57" s="255"/>
      <c r="CN57" s="255"/>
      <c r="CO57" s="258"/>
      <c r="CP57" s="258"/>
      <c r="CQ57" s="255"/>
      <c r="CR57" s="255"/>
      <c r="CS57" s="255"/>
      <c r="CT57" s="255"/>
      <c r="CU57" s="258"/>
      <c r="CV57" s="255"/>
      <c r="CW57" s="258"/>
      <c r="CX57" s="255"/>
      <c r="CY57" s="255"/>
      <c r="CZ57" s="257"/>
      <c r="DA57" s="255"/>
      <c r="DB57" s="255"/>
      <c r="DC57" s="310"/>
      <c r="DD57" s="256"/>
      <c r="DE57" s="255"/>
      <c r="DF57" s="233"/>
      <c r="DG57" s="255"/>
      <c r="DH57" s="282"/>
      <c r="DI57" s="257"/>
      <c r="DJ57" s="257"/>
      <c r="DK57" s="255"/>
      <c r="DL57" s="257"/>
      <c r="DM57" s="255"/>
      <c r="DN57" s="255"/>
      <c r="DO57" s="255"/>
      <c r="DP57" s="255"/>
      <c r="DQ57" s="233"/>
      <c r="DR57" s="255"/>
      <c r="DS57" s="257"/>
      <c r="DT57" s="255"/>
      <c r="DU57" s="255"/>
      <c r="DV57" s="257"/>
      <c r="DW57" s="255"/>
      <c r="DX57" s="255"/>
      <c r="DY57" s="310"/>
      <c r="DZ57" s="256"/>
      <c r="EA57" s="255"/>
      <c r="EB57" s="233"/>
      <c r="EC57" s="255"/>
      <c r="ED57" s="282"/>
      <c r="EE57" s="257"/>
      <c r="EF57" s="257"/>
      <c r="EG57" s="257"/>
      <c r="EH57" s="255"/>
      <c r="EI57" s="255"/>
      <c r="EJ57" s="257"/>
      <c r="EK57" s="255"/>
      <c r="EL57" s="255"/>
      <c r="EM57" s="257"/>
      <c r="EN57" s="255"/>
      <c r="EO57" s="255"/>
      <c r="EP57" s="310"/>
      <c r="EQ57" s="256"/>
      <c r="ER57" s="310"/>
    </row>
    <row r="58" spans="1:148" ht="45" customHeight="1" x14ac:dyDescent="0.45">
      <c r="A58" s="256"/>
      <c r="B58" s="255"/>
      <c r="C58" s="255"/>
      <c r="D58" s="255"/>
      <c r="E58" s="255"/>
      <c r="F58" s="233"/>
      <c r="G58" s="233"/>
      <c r="H58" s="255"/>
      <c r="I58" s="233"/>
      <c r="J58" s="259" t="str">
        <v>NORWAY</v>
      </c>
      <c r="K58" s="255"/>
      <c r="L58" s="255"/>
      <c r="M58" s="255"/>
      <c r="N58" s="255"/>
      <c r="O58" s="257"/>
      <c r="P58" s="255"/>
      <c r="Q58" s="255"/>
      <c r="R58" s="255"/>
      <c r="S58" s="256"/>
      <c r="T58" s="255"/>
      <c r="U58" s="255"/>
      <c r="V58" s="255"/>
      <c r="W58" s="257"/>
      <c r="X58" s="255"/>
      <c r="Y58" s="255"/>
      <c r="Z58" s="257"/>
      <c r="AA58" s="233"/>
      <c r="AB58" s="255"/>
      <c r="AC58" s="255"/>
      <c r="AD58" s="255"/>
      <c r="AE58" s="260"/>
      <c r="AF58" s="255"/>
      <c r="AG58" s="255"/>
      <c r="AH58" s="255"/>
      <c r="AI58" s="255"/>
      <c r="AJ58" s="257"/>
      <c r="AK58" s="255"/>
      <c r="AL58" s="255"/>
      <c r="AM58" s="255"/>
      <c r="AN58" s="260"/>
      <c r="AO58" s="233"/>
      <c r="AP58" s="282"/>
      <c r="AQ58" s="233"/>
      <c r="AR58" s="233"/>
      <c r="AS58" s="233"/>
      <c r="AT58" s="255"/>
      <c r="AU58" s="255"/>
      <c r="AV58" s="156" t="str">
        <v>HQE Building/Construction | Very Good</v>
      </c>
      <c r="AW58" s="233" t="str">
        <v>HQE Building/Construction | Very Good</v>
      </c>
      <c r="AX58" s="5" t="str">
        <v>HQE Building/Construction | Very Good</v>
      </c>
      <c r="AY58" s="5" t="str">
        <v>HQE Building/Construction | Very Good</v>
      </c>
      <c r="AZ58" s="5" t="str">
        <v>HQE Building/Construction | Very Good</v>
      </c>
      <c r="BA58" s="255"/>
      <c r="BB58" s="233" t="str">
        <v>Czechia | E</v>
      </c>
      <c r="BC58" s="255"/>
      <c r="BD58" s="256"/>
      <c r="BE58" s="255"/>
      <c r="BF58" s="255"/>
      <c r="BG58" s="256"/>
      <c r="BH58" s="255"/>
      <c r="BI58" s="233"/>
      <c r="BJ58" s="255"/>
      <c r="BK58" s="233"/>
      <c r="BL58" s="255"/>
      <c r="BM58" s="282"/>
      <c r="BN58" s="233"/>
      <c r="BO58" s="255"/>
      <c r="BP58" s="255"/>
      <c r="BQ58" s="233"/>
      <c r="BR58" s="258"/>
      <c r="BS58" s="258"/>
      <c r="BT58" s="255"/>
      <c r="BU58" s="255"/>
      <c r="BV58" s="255"/>
      <c r="BW58" s="255"/>
      <c r="BX58" s="255"/>
      <c r="BY58" s="255"/>
      <c r="BZ58" s="255"/>
      <c r="CA58" s="255"/>
      <c r="CB58" s="258"/>
      <c r="CC58" s="255"/>
      <c r="CD58" s="255"/>
      <c r="CE58" s="255"/>
      <c r="CF58" s="255"/>
      <c r="CG58" s="233"/>
      <c r="CH58" s="255"/>
      <c r="CI58" s="258"/>
      <c r="CJ58" s="255"/>
      <c r="CK58" s="255"/>
      <c r="CL58" s="255"/>
      <c r="CM58" s="255"/>
      <c r="CN58" s="255"/>
      <c r="CO58" s="258"/>
      <c r="CP58" s="258"/>
      <c r="CQ58" s="255"/>
      <c r="CR58" s="255"/>
      <c r="CS58" s="255"/>
      <c r="CT58" s="255"/>
      <c r="CU58" s="258"/>
      <c r="CV58" s="255"/>
      <c r="CW58" s="258"/>
      <c r="CX58" s="255"/>
      <c r="CY58" s="255"/>
      <c r="CZ58" s="257"/>
      <c r="DA58" s="255"/>
      <c r="DB58" s="255"/>
      <c r="DC58" s="310"/>
      <c r="DD58" s="256"/>
      <c r="DE58" s="255"/>
      <c r="DF58" s="233"/>
      <c r="DG58" s="255"/>
      <c r="DH58" s="282"/>
      <c r="DI58" s="257"/>
      <c r="DJ58" s="257"/>
      <c r="DK58" s="255"/>
      <c r="DL58" s="257"/>
      <c r="DM58" s="255"/>
      <c r="DN58" s="255"/>
      <c r="DO58" s="255"/>
      <c r="DP58" s="255"/>
      <c r="DQ58" s="233"/>
      <c r="DR58" s="255"/>
      <c r="DS58" s="257"/>
      <c r="DT58" s="255"/>
      <c r="DU58" s="255"/>
      <c r="DV58" s="257"/>
      <c r="DW58" s="255"/>
      <c r="DX58" s="255"/>
      <c r="DY58" s="310"/>
      <c r="DZ58" s="256"/>
      <c r="EA58" s="255"/>
      <c r="EB58" s="233"/>
      <c r="EC58" s="255"/>
      <c r="ED58" s="282"/>
      <c r="EE58" s="257"/>
      <c r="EF58" s="257"/>
      <c r="EG58" s="257"/>
      <c r="EH58" s="255"/>
      <c r="EI58" s="255"/>
      <c r="EJ58" s="257"/>
      <c r="EK58" s="255"/>
      <c r="EL58" s="255"/>
      <c r="EM58" s="257"/>
      <c r="EN58" s="255"/>
      <c r="EO58" s="255"/>
      <c r="EP58" s="310"/>
      <c r="EQ58" s="256"/>
      <c r="ER58" s="310"/>
    </row>
    <row r="59" spans="1:148" ht="45" customHeight="1" x14ac:dyDescent="0.45">
      <c r="A59" s="256"/>
      <c r="B59" s="255"/>
      <c r="C59" s="255"/>
      <c r="D59" s="255"/>
      <c r="E59" s="255"/>
      <c r="F59" s="233"/>
      <c r="G59" s="233"/>
      <c r="H59" s="255"/>
      <c r="I59" s="233"/>
      <c r="J59" s="259" t="str">
        <v>POLAND</v>
      </c>
      <c r="K59" s="255"/>
      <c r="L59" s="255"/>
      <c r="M59" s="255"/>
      <c r="N59" s="255"/>
      <c r="O59" s="257"/>
      <c r="P59" s="255"/>
      <c r="Q59" s="255"/>
      <c r="R59" s="255"/>
      <c r="S59" s="256"/>
      <c r="T59" s="255"/>
      <c r="U59" s="255"/>
      <c r="V59" s="255"/>
      <c r="W59" s="257"/>
      <c r="X59" s="255"/>
      <c r="Y59" s="255"/>
      <c r="Z59" s="257"/>
      <c r="AA59" s="233"/>
      <c r="AB59" s="255"/>
      <c r="AC59" s="255"/>
      <c r="AD59" s="255"/>
      <c r="AE59" s="260"/>
      <c r="AF59" s="255"/>
      <c r="AG59" s="255"/>
      <c r="AH59" s="255"/>
      <c r="AI59" s="255"/>
      <c r="AJ59" s="257"/>
      <c r="AK59" s="255"/>
      <c r="AL59" s="255"/>
      <c r="AM59" s="255"/>
      <c r="AN59" s="260"/>
      <c r="AO59" s="233"/>
      <c r="AP59" s="282"/>
      <c r="AQ59" s="233"/>
      <c r="AR59" s="233"/>
      <c r="AS59" s="233"/>
      <c r="AT59" s="255"/>
      <c r="AU59" s="255"/>
      <c r="AV59" s="156" t="str">
        <v>HQE Building/Construction | Excellent</v>
      </c>
      <c r="AW59" s="233" t="str">
        <v>HQE Building/Construction | Excellent</v>
      </c>
      <c r="AX59" s="5" t="str">
        <v>HQE Building/Construction | Excellent</v>
      </c>
      <c r="AY59" s="5" t="str">
        <v>HQE Building/Construction | Excellent</v>
      </c>
      <c r="AZ59" s="5" t="str">
        <v>HQE Building/Construction | Excellent</v>
      </c>
      <c r="BA59" s="255"/>
      <c r="BB59" s="233" t="str">
        <v>Czechia | F</v>
      </c>
      <c r="BC59" s="255"/>
      <c r="BD59" s="256"/>
      <c r="BE59" s="255"/>
      <c r="BF59" s="255"/>
      <c r="BG59" s="256"/>
      <c r="BH59" s="255"/>
      <c r="BI59" s="233"/>
      <c r="BJ59" s="255"/>
      <c r="BK59" s="233"/>
      <c r="BL59" s="255"/>
      <c r="BM59" s="282"/>
      <c r="BN59" s="233"/>
      <c r="BO59" s="255"/>
      <c r="BP59" s="255"/>
      <c r="BQ59" s="233"/>
      <c r="BR59" s="258"/>
      <c r="BS59" s="258"/>
      <c r="BT59" s="255"/>
      <c r="BU59" s="255"/>
      <c r="BV59" s="255"/>
      <c r="BW59" s="255"/>
      <c r="BX59" s="255"/>
      <c r="BY59" s="255"/>
      <c r="BZ59" s="255"/>
      <c r="CA59" s="255"/>
      <c r="CB59" s="258"/>
      <c r="CC59" s="255"/>
      <c r="CD59" s="255"/>
      <c r="CE59" s="255"/>
      <c r="CF59" s="255"/>
      <c r="CG59" s="233"/>
      <c r="CH59" s="255"/>
      <c r="CI59" s="258"/>
      <c r="CJ59" s="255"/>
      <c r="CK59" s="255"/>
      <c r="CL59" s="255"/>
      <c r="CM59" s="255"/>
      <c r="CN59" s="255"/>
      <c r="CO59" s="258"/>
      <c r="CP59" s="258"/>
      <c r="CQ59" s="255"/>
      <c r="CR59" s="255"/>
      <c r="CS59" s="255"/>
      <c r="CT59" s="255"/>
      <c r="CU59" s="258"/>
      <c r="CV59" s="255"/>
      <c r="CW59" s="258"/>
      <c r="CX59" s="255"/>
      <c r="CY59" s="255"/>
      <c r="CZ59" s="257"/>
      <c r="DA59" s="255"/>
      <c r="DB59" s="255"/>
      <c r="DC59" s="310"/>
      <c r="DD59" s="256"/>
      <c r="DE59" s="255"/>
      <c r="DF59" s="233"/>
      <c r="DG59" s="255"/>
      <c r="DH59" s="282"/>
      <c r="DI59" s="257"/>
      <c r="DJ59" s="257"/>
      <c r="DK59" s="255"/>
      <c r="DL59" s="257"/>
      <c r="DM59" s="255"/>
      <c r="DN59" s="255"/>
      <c r="DO59" s="255"/>
      <c r="DP59" s="255"/>
      <c r="DQ59" s="233"/>
      <c r="DR59" s="255"/>
      <c r="DS59" s="257"/>
      <c r="DT59" s="255"/>
      <c r="DU59" s="255"/>
      <c r="DV59" s="257"/>
      <c r="DW59" s="255"/>
      <c r="DX59" s="255"/>
      <c r="DY59" s="310"/>
      <c r="DZ59" s="256"/>
      <c r="EA59" s="255"/>
      <c r="EB59" s="233"/>
      <c r="EC59" s="255"/>
      <c r="ED59" s="282"/>
      <c r="EE59" s="257"/>
      <c r="EF59" s="257"/>
      <c r="EG59" s="257"/>
      <c r="EH59" s="255"/>
      <c r="EI59" s="255"/>
      <c r="EJ59" s="257"/>
      <c r="EK59" s="255"/>
      <c r="EL59" s="255"/>
      <c r="EM59" s="257"/>
      <c r="EN59" s="255"/>
      <c r="EO59" s="255"/>
      <c r="EP59" s="310"/>
      <c r="EQ59" s="256"/>
      <c r="ER59" s="310"/>
    </row>
    <row r="60" spans="1:148" ht="45" customHeight="1" x14ac:dyDescent="0.45">
      <c r="A60" s="256"/>
      <c r="B60" s="255"/>
      <c r="C60" s="255"/>
      <c r="D60" s="255"/>
      <c r="E60" s="255"/>
      <c r="F60" s="233"/>
      <c r="G60" s="233"/>
      <c r="H60" s="255"/>
      <c r="I60" s="233"/>
      <c r="J60" s="259" t="str">
        <v>PORTUGAL</v>
      </c>
      <c r="K60" s="255"/>
      <c r="L60" s="255"/>
      <c r="M60" s="255"/>
      <c r="N60" s="255"/>
      <c r="O60" s="257"/>
      <c r="P60" s="255"/>
      <c r="Q60" s="255"/>
      <c r="R60" s="255"/>
      <c r="S60" s="256"/>
      <c r="T60" s="255"/>
      <c r="U60" s="255"/>
      <c r="V60" s="255"/>
      <c r="W60" s="257"/>
      <c r="X60" s="255"/>
      <c r="Y60" s="255"/>
      <c r="Z60" s="257"/>
      <c r="AA60" s="233"/>
      <c r="AB60" s="255"/>
      <c r="AC60" s="255"/>
      <c r="AD60" s="255"/>
      <c r="AE60" s="260"/>
      <c r="AF60" s="255"/>
      <c r="AG60" s="255"/>
      <c r="AH60" s="255"/>
      <c r="AI60" s="255"/>
      <c r="AJ60" s="257"/>
      <c r="AK60" s="255"/>
      <c r="AL60" s="255"/>
      <c r="AM60" s="255"/>
      <c r="AN60" s="260"/>
      <c r="AO60" s="233"/>
      <c r="AP60" s="282"/>
      <c r="AQ60" s="233"/>
      <c r="AR60" s="233"/>
      <c r="AS60" s="233"/>
      <c r="AT60" s="255"/>
      <c r="AU60" s="255"/>
      <c r="AV60" s="156" t="str">
        <v>HQE Building/Construction | Outstanding</v>
      </c>
      <c r="AW60" s="233" t="str">
        <v>HQE Building/Construction | Outstanding</v>
      </c>
      <c r="AX60" s="5" t="str">
        <v>HQE Building/Construction | Outstanding</v>
      </c>
      <c r="AY60" s="5" t="str">
        <v>HQE Building/Construction | Outstanding</v>
      </c>
      <c r="AZ60" s="5" t="str">
        <v>HQE Building/Construction | Outstanding</v>
      </c>
      <c r="BA60" s="255"/>
      <c r="BB60" s="233" t="str">
        <v>Czechia | G</v>
      </c>
      <c r="BC60" s="255"/>
      <c r="BD60" s="256"/>
      <c r="BE60" s="255"/>
      <c r="BF60" s="255"/>
      <c r="BG60" s="256"/>
      <c r="BH60" s="255"/>
      <c r="BI60" s="233"/>
      <c r="BJ60" s="255"/>
      <c r="BK60" s="233"/>
      <c r="BL60" s="255"/>
      <c r="BM60" s="282"/>
      <c r="BN60" s="233"/>
      <c r="BO60" s="255"/>
      <c r="BP60" s="255"/>
      <c r="BQ60" s="233"/>
      <c r="BR60" s="258"/>
      <c r="BS60" s="258"/>
      <c r="BT60" s="255"/>
      <c r="BU60" s="255"/>
      <c r="BV60" s="255"/>
      <c r="BW60" s="255"/>
      <c r="BX60" s="255"/>
      <c r="BY60" s="255"/>
      <c r="BZ60" s="255"/>
      <c r="CA60" s="255"/>
      <c r="CB60" s="258"/>
      <c r="CC60" s="255"/>
      <c r="CD60" s="255"/>
      <c r="CE60" s="255"/>
      <c r="CF60" s="255"/>
      <c r="CG60" s="233"/>
      <c r="CH60" s="255"/>
      <c r="CI60" s="258"/>
      <c r="CJ60" s="255"/>
      <c r="CK60" s="255"/>
      <c r="CL60" s="255"/>
      <c r="CM60" s="255"/>
      <c r="CN60" s="255"/>
      <c r="CO60" s="258"/>
      <c r="CP60" s="258"/>
      <c r="CQ60" s="255"/>
      <c r="CR60" s="255"/>
      <c r="CS60" s="255"/>
      <c r="CT60" s="255"/>
      <c r="CU60" s="258"/>
      <c r="CV60" s="255"/>
      <c r="CW60" s="258"/>
      <c r="CX60" s="255"/>
      <c r="CY60" s="255"/>
      <c r="CZ60" s="257"/>
      <c r="DA60" s="255"/>
      <c r="DB60" s="255"/>
      <c r="DC60" s="310"/>
      <c r="DD60" s="256"/>
      <c r="DE60" s="255"/>
      <c r="DF60" s="233"/>
      <c r="DG60" s="255"/>
      <c r="DH60" s="282"/>
      <c r="DI60" s="257"/>
      <c r="DJ60" s="257"/>
      <c r="DK60" s="255"/>
      <c r="DL60" s="257"/>
      <c r="DM60" s="255"/>
      <c r="DN60" s="255"/>
      <c r="DO60" s="255"/>
      <c r="DP60" s="255"/>
      <c r="DQ60" s="233"/>
      <c r="DR60" s="255"/>
      <c r="DS60" s="257"/>
      <c r="DT60" s="255"/>
      <c r="DU60" s="255"/>
      <c r="DV60" s="257"/>
      <c r="DW60" s="255"/>
      <c r="DX60" s="255"/>
      <c r="DY60" s="310"/>
      <c r="DZ60" s="256"/>
      <c r="EA60" s="255"/>
      <c r="EB60" s="233"/>
      <c r="EC60" s="255"/>
      <c r="ED60" s="282"/>
      <c r="EE60" s="257"/>
      <c r="EF60" s="257"/>
      <c r="EG60" s="257"/>
      <c r="EH60" s="255"/>
      <c r="EI60" s="255"/>
      <c r="EJ60" s="257"/>
      <c r="EK60" s="255"/>
      <c r="EL60" s="255"/>
      <c r="EM60" s="257"/>
      <c r="EN60" s="255"/>
      <c r="EO60" s="255"/>
      <c r="EP60" s="310"/>
      <c r="EQ60" s="256"/>
      <c r="ER60" s="310"/>
    </row>
    <row r="61" spans="1:148" ht="45" customHeight="1" x14ac:dyDescent="0.45">
      <c r="A61" s="256"/>
      <c r="B61" s="255"/>
      <c r="C61" s="255"/>
      <c r="D61" s="255"/>
      <c r="E61" s="255"/>
      <c r="F61" s="233"/>
      <c r="G61" s="233"/>
      <c r="H61" s="255"/>
      <c r="I61" s="233"/>
      <c r="J61" s="259" t="str">
        <v>ROMANIA</v>
      </c>
      <c r="K61" s="255"/>
      <c r="L61" s="255"/>
      <c r="M61" s="255"/>
      <c r="N61" s="255"/>
      <c r="O61" s="257"/>
      <c r="P61" s="255"/>
      <c r="Q61" s="255"/>
      <c r="R61" s="255"/>
      <c r="S61" s="256"/>
      <c r="T61" s="255"/>
      <c r="U61" s="255"/>
      <c r="V61" s="255"/>
      <c r="W61" s="257"/>
      <c r="X61" s="255"/>
      <c r="Y61" s="255"/>
      <c r="Z61" s="257"/>
      <c r="AA61" s="233"/>
      <c r="AB61" s="255"/>
      <c r="AC61" s="255"/>
      <c r="AD61" s="255"/>
      <c r="AE61" s="260"/>
      <c r="AF61" s="255"/>
      <c r="AG61" s="255"/>
      <c r="AH61" s="255"/>
      <c r="AI61" s="255"/>
      <c r="AJ61" s="257"/>
      <c r="AK61" s="255"/>
      <c r="AL61" s="255"/>
      <c r="AM61" s="255"/>
      <c r="AN61" s="260"/>
      <c r="AO61" s="233"/>
      <c r="AP61" s="282"/>
      <c r="AQ61" s="233"/>
      <c r="AR61" s="233"/>
      <c r="AS61" s="233"/>
      <c r="AT61" s="255"/>
      <c r="AU61" s="255"/>
      <c r="AV61" s="156" t="str">
        <v>HQE Building/Renovation | Good</v>
      </c>
      <c r="AW61" s="233" t="str">
        <v>HQE Building/Renovation | Good</v>
      </c>
      <c r="AX61" s="5" t="str">
        <v>HQE Building/Renovation | Good</v>
      </c>
      <c r="AY61" s="5" t="str">
        <v>HQE Building/Renovation | Good</v>
      </c>
      <c r="AZ61" s="5" t="str">
        <v>HQE Building/Renovation | Good</v>
      </c>
      <c r="BA61" s="255"/>
      <c r="BB61" s="233" t="str">
        <v>Denmark | A</v>
      </c>
      <c r="BC61" s="255"/>
      <c r="BD61" s="256"/>
      <c r="BE61" s="255"/>
      <c r="BF61" s="255"/>
      <c r="BG61" s="256"/>
      <c r="BH61" s="255"/>
      <c r="BI61" s="233"/>
      <c r="BJ61" s="255"/>
      <c r="BK61" s="233"/>
      <c r="BL61" s="255"/>
      <c r="BM61" s="282"/>
      <c r="BN61" s="233"/>
      <c r="BO61" s="255"/>
      <c r="BP61" s="255"/>
      <c r="BQ61" s="233"/>
      <c r="BR61" s="258"/>
      <c r="BS61" s="258"/>
      <c r="BT61" s="255"/>
      <c r="BU61" s="255"/>
      <c r="BV61" s="255"/>
      <c r="BW61" s="255"/>
      <c r="BX61" s="255"/>
      <c r="BY61" s="255"/>
      <c r="BZ61" s="255"/>
      <c r="CA61" s="255"/>
      <c r="CB61" s="258"/>
      <c r="CC61" s="255"/>
      <c r="CD61" s="255"/>
      <c r="CE61" s="255"/>
      <c r="CF61" s="255"/>
      <c r="CG61" s="233"/>
      <c r="CH61" s="255"/>
      <c r="CI61" s="258"/>
      <c r="CJ61" s="255"/>
      <c r="CK61" s="255"/>
      <c r="CL61" s="255"/>
      <c r="CM61" s="255"/>
      <c r="CN61" s="255"/>
      <c r="CO61" s="258"/>
      <c r="CP61" s="258"/>
      <c r="CQ61" s="255"/>
      <c r="CR61" s="255"/>
      <c r="CS61" s="255"/>
      <c r="CT61" s="255"/>
      <c r="CU61" s="258"/>
      <c r="CV61" s="255"/>
      <c r="CW61" s="258"/>
      <c r="CX61" s="255"/>
      <c r="CY61" s="255"/>
      <c r="CZ61" s="257"/>
      <c r="DA61" s="255"/>
      <c r="DB61" s="255"/>
      <c r="DC61" s="310"/>
      <c r="DD61" s="256"/>
      <c r="DE61" s="255"/>
      <c r="DF61" s="233"/>
      <c r="DG61" s="255"/>
      <c r="DH61" s="282"/>
      <c r="DI61" s="257"/>
      <c r="DJ61" s="257"/>
      <c r="DK61" s="255"/>
      <c r="DL61" s="257"/>
      <c r="DM61" s="255"/>
      <c r="DN61" s="255"/>
      <c r="DO61" s="255"/>
      <c r="DP61" s="255"/>
      <c r="DQ61" s="233"/>
      <c r="DR61" s="255"/>
      <c r="DS61" s="257"/>
      <c r="DT61" s="255"/>
      <c r="DU61" s="255"/>
      <c r="DV61" s="257"/>
      <c r="DW61" s="255"/>
      <c r="DX61" s="255"/>
      <c r="DY61" s="310"/>
      <c r="DZ61" s="256"/>
      <c r="EA61" s="255"/>
      <c r="EB61" s="233"/>
      <c r="EC61" s="255"/>
      <c r="ED61" s="282"/>
      <c r="EE61" s="257"/>
      <c r="EF61" s="257"/>
      <c r="EG61" s="257"/>
      <c r="EH61" s="255"/>
      <c r="EI61" s="255"/>
      <c r="EJ61" s="257"/>
      <c r="EK61" s="255"/>
      <c r="EL61" s="255"/>
      <c r="EM61" s="257"/>
      <c r="EN61" s="255"/>
      <c r="EO61" s="255"/>
      <c r="EP61" s="310"/>
      <c r="EQ61" s="256"/>
      <c r="ER61" s="310"/>
    </row>
    <row r="62" spans="1:148" ht="45" customHeight="1" x14ac:dyDescent="0.45">
      <c r="A62" s="256"/>
      <c r="B62" s="255"/>
      <c r="C62" s="255"/>
      <c r="D62" s="255"/>
      <c r="E62" s="255"/>
      <c r="F62" s="233"/>
      <c r="G62" s="233"/>
      <c r="H62" s="255"/>
      <c r="I62" s="233"/>
      <c r="J62" s="259" t="str">
        <v>SAN MARINO</v>
      </c>
      <c r="K62" s="255"/>
      <c r="L62" s="255"/>
      <c r="M62" s="255"/>
      <c r="N62" s="255"/>
      <c r="O62" s="257"/>
      <c r="P62" s="255"/>
      <c r="Q62" s="255"/>
      <c r="R62" s="255"/>
      <c r="S62" s="256"/>
      <c r="T62" s="255"/>
      <c r="U62" s="255"/>
      <c r="V62" s="255"/>
      <c r="W62" s="257"/>
      <c r="X62" s="255"/>
      <c r="Y62" s="255"/>
      <c r="Z62" s="257"/>
      <c r="AA62" s="233"/>
      <c r="AB62" s="255"/>
      <c r="AC62" s="255"/>
      <c r="AD62" s="255"/>
      <c r="AE62" s="260"/>
      <c r="AF62" s="255"/>
      <c r="AG62" s="255"/>
      <c r="AH62" s="255"/>
      <c r="AI62" s="255"/>
      <c r="AJ62" s="257"/>
      <c r="AK62" s="255"/>
      <c r="AL62" s="255"/>
      <c r="AM62" s="255"/>
      <c r="AN62" s="260"/>
      <c r="AO62" s="233"/>
      <c r="AP62" s="282"/>
      <c r="AQ62" s="233"/>
      <c r="AR62" s="233"/>
      <c r="AS62" s="233"/>
      <c r="AT62" s="255"/>
      <c r="AU62" s="255"/>
      <c r="AV62" s="156" t="str">
        <v>HQE Building/Renovation | Very Good</v>
      </c>
      <c r="AW62" s="233" t="str">
        <v>HQE Building/Renovation | Very Good</v>
      </c>
      <c r="AX62" s="5" t="str">
        <v>HQE Building/Renovation | Very Good</v>
      </c>
      <c r="AY62" s="5" t="str">
        <v>HQE Building/Renovation | Very Good</v>
      </c>
      <c r="AZ62" s="5" t="str">
        <v>HQE Building/Renovation | Very Good</v>
      </c>
      <c r="BA62" s="255"/>
      <c r="BB62" s="233" t="str">
        <v>Denmark | B</v>
      </c>
      <c r="BC62" s="255"/>
      <c r="BD62" s="256"/>
      <c r="BE62" s="255"/>
      <c r="BF62" s="255"/>
      <c r="BG62" s="256"/>
      <c r="BH62" s="255"/>
      <c r="BI62" s="233"/>
      <c r="BJ62" s="255"/>
      <c r="BK62" s="233"/>
      <c r="BL62" s="255"/>
      <c r="BM62" s="282"/>
      <c r="BN62" s="233"/>
      <c r="BO62" s="255"/>
      <c r="BP62" s="255"/>
      <c r="BQ62" s="233"/>
      <c r="BR62" s="258"/>
      <c r="BS62" s="258"/>
      <c r="BT62" s="255"/>
      <c r="BU62" s="255"/>
      <c r="BV62" s="255"/>
      <c r="BW62" s="255"/>
      <c r="BX62" s="255"/>
      <c r="BY62" s="255"/>
      <c r="BZ62" s="255"/>
      <c r="CA62" s="255"/>
      <c r="CB62" s="258"/>
      <c r="CC62" s="255"/>
      <c r="CD62" s="255"/>
      <c r="CE62" s="255"/>
      <c r="CF62" s="255"/>
      <c r="CG62" s="233"/>
      <c r="CH62" s="255"/>
      <c r="CI62" s="258"/>
      <c r="CJ62" s="255"/>
      <c r="CK62" s="255"/>
      <c r="CL62" s="255"/>
      <c r="CM62" s="255"/>
      <c r="CN62" s="255"/>
      <c r="CO62" s="258"/>
      <c r="CP62" s="258"/>
      <c r="CQ62" s="255"/>
      <c r="CR62" s="255"/>
      <c r="CS62" s="255"/>
      <c r="CT62" s="255"/>
      <c r="CU62" s="258"/>
      <c r="CV62" s="255"/>
      <c r="CW62" s="258"/>
      <c r="CX62" s="255"/>
      <c r="CY62" s="255"/>
      <c r="CZ62" s="257"/>
      <c r="DA62" s="255"/>
      <c r="DB62" s="255"/>
      <c r="DC62" s="310"/>
      <c r="DD62" s="256"/>
      <c r="DE62" s="255"/>
      <c r="DF62" s="233"/>
      <c r="DG62" s="255"/>
      <c r="DH62" s="282"/>
      <c r="DI62" s="257"/>
      <c r="DJ62" s="257"/>
      <c r="DK62" s="255"/>
      <c r="DL62" s="257"/>
      <c r="DM62" s="255"/>
      <c r="DN62" s="255"/>
      <c r="DO62" s="255"/>
      <c r="DP62" s="255"/>
      <c r="DQ62" s="233"/>
      <c r="DR62" s="255"/>
      <c r="DS62" s="257"/>
      <c r="DT62" s="255"/>
      <c r="DU62" s="255"/>
      <c r="DV62" s="257"/>
      <c r="DW62" s="255"/>
      <c r="DX62" s="255"/>
      <c r="DY62" s="310"/>
      <c r="DZ62" s="256"/>
      <c r="EA62" s="255"/>
      <c r="EB62" s="233"/>
      <c r="EC62" s="255"/>
      <c r="ED62" s="282"/>
      <c r="EE62" s="257"/>
      <c r="EF62" s="257"/>
      <c r="EG62" s="257"/>
      <c r="EH62" s="255"/>
      <c r="EI62" s="255"/>
      <c r="EJ62" s="257"/>
      <c r="EK62" s="255"/>
      <c r="EL62" s="255"/>
      <c r="EM62" s="257"/>
      <c r="EN62" s="255"/>
      <c r="EO62" s="255"/>
      <c r="EP62" s="310"/>
      <c r="EQ62" s="256"/>
      <c r="ER62" s="310"/>
    </row>
    <row r="63" spans="1:148" ht="45" customHeight="1" x14ac:dyDescent="0.45">
      <c r="A63" s="256"/>
      <c r="B63" s="255"/>
      <c r="C63" s="255"/>
      <c r="D63" s="255"/>
      <c r="E63" s="255"/>
      <c r="F63" s="233"/>
      <c r="G63" s="233"/>
      <c r="H63" s="255"/>
      <c r="I63" s="233"/>
      <c r="J63" s="259" t="str">
        <v>SERBIA</v>
      </c>
      <c r="K63" s="255"/>
      <c r="L63" s="255"/>
      <c r="M63" s="255"/>
      <c r="N63" s="255"/>
      <c r="O63" s="257"/>
      <c r="P63" s="255"/>
      <c r="Q63" s="255"/>
      <c r="R63" s="255"/>
      <c r="S63" s="256"/>
      <c r="T63" s="255"/>
      <c r="U63" s="255"/>
      <c r="V63" s="255"/>
      <c r="W63" s="257"/>
      <c r="X63" s="255"/>
      <c r="Y63" s="255"/>
      <c r="Z63" s="257"/>
      <c r="AA63" s="233"/>
      <c r="AB63" s="255"/>
      <c r="AC63" s="255"/>
      <c r="AD63" s="255"/>
      <c r="AE63" s="260"/>
      <c r="AF63" s="255"/>
      <c r="AG63" s="255"/>
      <c r="AH63" s="255"/>
      <c r="AI63" s="255"/>
      <c r="AJ63" s="257"/>
      <c r="AK63" s="255"/>
      <c r="AL63" s="255"/>
      <c r="AM63" s="255"/>
      <c r="AN63" s="260"/>
      <c r="AO63" s="233"/>
      <c r="AP63" s="282"/>
      <c r="AQ63" s="233"/>
      <c r="AR63" s="233"/>
      <c r="AS63" s="233"/>
      <c r="AT63" s="255"/>
      <c r="AU63" s="255"/>
      <c r="AV63" s="156" t="str">
        <v>HQE Building/Renovation | Excellent</v>
      </c>
      <c r="AW63" s="233" t="str">
        <v>HQE Building/Renovation | Excellent</v>
      </c>
      <c r="AX63" s="5" t="str">
        <v>HQE Building/Renovation | Excellent</v>
      </c>
      <c r="AY63" s="5" t="str">
        <v>HQE Building/Renovation | Excellent</v>
      </c>
      <c r="AZ63" s="5" t="str">
        <v>HQE Building/Renovation | Excellent</v>
      </c>
      <c r="BA63" s="255"/>
      <c r="BB63" s="233" t="str">
        <v>Denmark | C</v>
      </c>
      <c r="BC63" s="255"/>
      <c r="BD63" s="256"/>
      <c r="BE63" s="255"/>
      <c r="BF63" s="255"/>
      <c r="BG63" s="256"/>
      <c r="BH63" s="255"/>
      <c r="BI63" s="233"/>
      <c r="BJ63" s="255"/>
      <c r="BK63" s="233"/>
      <c r="BL63" s="255"/>
      <c r="BM63" s="282"/>
      <c r="BN63" s="233"/>
      <c r="BO63" s="255"/>
      <c r="BP63" s="255"/>
      <c r="BQ63" s="233"/>
      <c r="BR63" s="258"/>
      <c r="BS63" s="258"/>
      <c r="BT63" s="255"/>
      <c r="BU63" s="255"/>
      <c r="BV63" s="255"/>
      <c r="BW63" s="255"/>
      <c r="BX63" s="255"/>
      <c r="BY63" s="255"/>
      <c r="BZ63" s="255"/>
      <c r="CA63" s="255"/>
      <c r="CB63" s="258"/>
      <c r="CC63" s="255"/>
      <c r="CD63" s="255"/>
      <c r="CE63" s="255"/>
      <c r="CF63" s="255"/>
      <c r="CG63" s="233"/>
      <c r="CH63" s="255"/>
      <c r="CI63" s="258"/>
      <c r="CJ63" s="255"/>
      <c r="CK63" s="255"/>
      <c r="CL63" s="255"/>
      <c r="CM63" s="255"/>
      <c r="CN63" s="255"/>
      <c r="CO63" s="258"/>
      <c r="CP63" s="258"/>
      <c r="CQ63" s="255"/>
      <c r="CR63" s="255"/>
      <c r="CS63" s="255"/>
      <c r="CT63" s="255"/>
      <c r="CU63" s="258"/>
      <c r="CV63" s="255"/>
      <c r="CW63" s="258"/>
      <c r="CX63" s="255"/>
      <c r="CY63" s="255"/>
      <c r="CZ63" s="257"/>
      <c r="DA63" s="255"/>
      <c r="DB63" s="255"/>
      <c r="DC63" s="310"/>
      <c r="DD63" s="256"/>
      <c r="DE63" s="255"/>
      <c r="DF63" s="233"/>
      <c r="DG63" s="255"/>
      <c r="DH63" s="282"/>
      <c r="DI63" s="257"/>
      <c r="DJ63" s="257"/>
      <c r="DK63" s="255"/>
      <c r="DL63" s="257"/>
      <c r="DM63" s="255"/>
      <c r="DN63" s="255"/>
      <c r="DO63" s="255"/>
      <c r="DP63" s="255"/>
      <c r="DQ63" s="233"/>
      <c r="DR63" s="255"/>
      <c r="DS63" s="257"/>
      <c r="DT63" s="255"/>
      <c r="DU63" s="255"/>
      <c r="DV63" s="257"/>
      <c r="DW63" s="255"/>
      <c r="DX63" s="255"/>
      <c r="DY63" s="310"/>
      <c r="DZ63" s="256"/>
      <c r="EA63" s="255"/>
      <c r="EB63" s="233"/>
      <c r="EC63" s="255"/>
      <c r="ED63" s="282"/>
      <c r="EE63" s="257"/>
      <c r="EF63" s="257"/>
      <c r="EG63" s="257"/>
      <c r="EH63" s="255"/>
      <c r="EI63" s="255"/>
      <c r="EJ63" s="257"/>
      <c r="EK63" s="255"/>
      <c r="EL63" s="255"/>
      <c r="EM63" s="257"/>
      <c r="EN63" s="255"/>
      <c r="EO63" s="255"/>
      <c r="EP63" s="310"/>
      <c r="EQ63" s="256"/>
      <c r="ER63" s="310"/>
    </row>
    <row r="64" spans="1:148" ht="45" customHeight="1" x14ac:dyDescent="0.45">
      <c r="A64" s="256"/>
      <c r="B64" s="255"/>
      <c r="C64" s="255"/>
      <c r="D64" s="255"/>
      <c r="E64" s="255"/>
      <c r="F64" s="233"/>
      <c r="G64" s="233"/>
      <c r="H64" s="255"/>
      <c r="I64" s="233"/>
      <c r="J64" s="259" t="str">
        <v>SLOVAKIA</v>
      </c>
      <c r="K64" s="255"/>
      <c r="L64" s="255"/>
      <c r="M64" s="255"/>
      <c r="N64" s="255"/>
      <c r="O64" s="257"/>
      <c r="P64" s="255"/>
      <c r="Q64" s="255"/>
      <c r="R64" s="255"/>
      <c r="S64" s="256"/>
      <c r="T64" s="255"/>
      <c r="U64" s="255"/>
      <c r="V64" s="255"/>
      <c r="W64" s="257"/>
      <c r="X64" s="255"/>
      <c r="Y64" s="255"/>
      <c r="Z64" s="257"/>
      <c r="AA64" s="233"/>
      <c r="AB64" s="255"/>
      <c r="AC64" s="255"/>
      <c r="AD64" s="255"/>
      <c r="AE64" s="260"/>
      <c r="AF64" s="255"/>
      <c r="AG64" s="255"/>
      <c r="AH64" s="255"/>
      <c r="AI64" s="255"/>
      <c r="AJ64" s="257"/>
      <c r="AK64" s="255"/>
      <c r="AL64" s="255"/>
      <c r="AM64" s="255"/>
      <c r="AN64" s="260"/>
      <c r="AO64" s="233"/>
      <c r="AP64" s="282"/>
      <c r="AQ64" s="233"/>
      <c r="AR64" s="233"/>
      <c r="AS64" s="233"/>
      <c r="AT64" s="255"/>
      <c r="AU64" s="255"/>
      <c r="AV64" s="156" t="str">
        <v>HQE Building/Renovation | Outstanding</v>
      </c>
      <c r="AW64" s="233" t="str">
        <v>HQE Building/Renovation | Outstanding</v>
      </c>
      <c r="AX64" s="5" t="str">
        <v>HQE Building/Renovation | Outstanding</v>
      </c>
      <c r="AY64" s="5" t="str">
        <v>HQE Building/Renovation | Outstanding</v>
      </c>
      <c r="AZ64" s="5" t="str">
        <v>HQE Building/Renovation | Outstanding</v>
      </c>
      <c r="BA64" s="255"/>
      <c r="BB64" s="233" t="str">
        <v>Denmark | D</v>
      </c>
      <c r="BC64" s="255"/>
      <c r="BD64" s="256"/>
      <c r="BE64" s="255"/>
      <c r="BF64" s="255"/>
      <c r="BG64" s="256"/>
      <c r="BH64" s="255"/>
      <c r="BI64" s="233"/>
      <c r="BJ64" s="255"/>
      <c r="BK64" s="233"/>
      <c r="BL64" s="255"/>
      <c r="BM64" s="282"/>
      <c r="BN64" s="233"/>
      <c r="BO64" s="255"/>
      <c r="BP64" s="255"/>
      <c r="BQ64" s="233"/>
      <c r="BR64" s="258"/>
      <c r="BS64" s="258"/>
      <c r="BT64" s="255"/>
      <c r="BU64" s="255"/>
      <c r="BV64" s="255"/>
      <c r="BW64" s="255"/>
      <c r="BX64" s="255"/>
      <c r="BY64" s="255"/>
      <c r="BZ64" s="255"/>
      <c r="CA64" s="255"/>
      <c r="CB64" s="258"/>
      <c r="CC64" s="255"/>
      <c r="CD64" s="255"/>
      <c r="CE64" s="255"/>
      <c r="CF64" s="255"/>
      <c r="CG64" s="233"/>
      <c r="CH64" s="255"/>
      <c r="CI64" s="258"/>
      <c r="CJ64" s="255"/>
      <c r="CK64" s="255"/>
      <c r="CL64" s="255"/>
      <c r="CM64" s="255"/>
      <c r="CN64" s="255"/>
      <c r="CO64" s="258"/>
      <c r="CP64" s="258"/>
      <c r="CQ64" s="255"/>
      <c r="CR64" s="255"/>
      <c r="CS64" s="255"/>
      <c r="CT64" s="255"/>
      <c r="CU64" s="258"/>
      <c r="CV64" s="255"/>
      <c r="CW64" s="258"/>
      <c r="CX64" s="255"/>
      <c r="CY64" s="255"/>
      <c r="CZ64" s="257"/>
      <c r="DA64" s="255"/>
      <c r="DB64" s="255"/>
      <c r="DC64" s="310"/>
      <c r="DD64" s="256"/>
      <c r="DE64" s="255"/>
      <c r="DF64" s="233"/>
      <c r="DG64" s="255"/>
      <c r="DH64" s="282"/>
      <c r="DI64" s="257"/>
      <c r="DJ64" s="257"/>
      <c r="DK64" s="255"/>
      <c r="DL64" s="257"/>
      <c r="DM64" s="255"/>
      <c r="DN64" s="255"/>
      <c r="DO64" s="255"/>
      <c r="DP64" s="255"/>
      <c r="DQ64" s="233"/>
      <c r="DR64" s="255"/>
      <c r="DS64" s="257"/>
      <c r="DT64" s="255"/>
      <c r="DU64" s="255"/>
      <c r="DV64" s="257"/>
      <c r="DW64" s="255"/>
      <c r="DX64" s="255"/>
      <c r="DY64" s="310"/>
      <c r="DZ64" s="256"/>
      <c r="EA64" s="255"/>
      <c r="EB64" s="233"/>
      <c r="EC64" s="255"/>
      <c r="ED64" s="282"/>
      <c r="EE64" s="257"/>
      <c r="EF64" s="257"/>
      <c r="EG64" s="257"/>
      <c r="EH64" s="255"/>
      <c r="EI64" s="255"/>
      <c r="EJ64" s="257"/>
      <c r="EK64" s="255"/>
      <c r="EL64" s="255"/>
      <c r="EM64" s="257"/>
      <c r="EN64" s="255"/>
      <c r="EO64" s="255"/>
      <c r="EP64" s="310"/>
      <c r="EQ64" s="256"/>
      <c r="ER64" s="310"/>
    </row>
    <row r="65" spans="1:148" ht="45" customHeight="1" x14ac:dyDescent="0.45">
      <c r="A65" s="256"/>
      <c r="B65" s="255"/>
      <c r="C65" s="255"/>
      <c r="D65" s="255"/>
      <c r="E65" s="255"/>
      <c r="F65" s="233"/>
      <c r="G65" s="233"/>
      <c r="H65" s="255"/>
      <c r="I65" s="233"/>
      <c r="J65" s="259" t="str">
        <v>SLOVENIA</v>
      </c>
      <c r="K65" s="255"/>
      <c r="L65" s="255"/>
      <c r="M65" s="255"/>
      <c r="N65" s="255"/>
      <c r="O65" s="257"/>
      <c r="P65" s="255"/>
      <c r="Q65" s="255"/>
      <c r="R65" s="255"/>
      <c r="S65" s="256"/>
      <c r="T65" s="255"/>
      <c r="U65" s="255"/>
      <c r="V65" s="255"/>
      <c r="W65" s="257"/>
      <c r="X65" s="255"/>
      <c r="Y65" s="255"/>
      <c r="Z65" s="257"/>
      <c r="AA65" s="233"/>
      <c r="AB65" s="255"/>
      <c r="AC65" s="255"/>
      <c r="AD65" s="255"/>
      <c r="AE65" s="260"/>
      <c r="AF65" s="255"/>
      <c r="AG65" s="255"/>
      <c r="AH65" s="255"/>
      <c r="AI65" s="255"/>
      <c r="AJ65" s="257"/>
      <c r="AK65" s="255"/>
      <c r="AL65" s="255"/>
      <c r="AM65" s="255"/>
      <c r="AN65" s="260"/>
      <c r="AO65" s="233"/>
      <c r="AP65" s="282"/>
      <c r="AQ65" s="233"/>
      <c r="AR65" s="233"/>
      <c r="AS65" s="233"/>
      <c r="AT65" s="255"/>
      <c r="AU65" s="255"/>
      <c r="AV65" s="156" t="str">
        <v>HQE Building/Operation | Good</v>
      </c>
      <c r="AW65" s="233" t="str">
        <v>HQE Building/Operation | Good</v>
      </c>
      <c r="AX65" s="5" t="str">
        <v>HQE Building/Operation | Good</v>
      </c>
      <c r="AY65" s="5" t="str">
        <v>HQE Building/Operation | Good</v>
      </c>
      <c r="AZ65" s="5" t="str">
        <v>HQE Building/Operation | Good</v>
      </c>
      <c r="BA65" s="255"/>
      <c r="BB65" s="233" t="str">
        <v>Denmark | E</v>
      </c>
      <c r="BC65" s="255"/>
      <c r="BD65" s="256"/>
      <c r="BE65" s="255"/>
      <c r="BF65" s="255"/>
      <c r="BG65" s="256"/>
      <c r="BH65" s="255"/>
      <c r="BI65" s="233"/>
      <c r="BJ65" s="255"/>
      <c r="BK65" s="233"/>
      <c r="BL65" s="255"/>
      <c r="BM65" s="282"/>
      <c r="BN65" s="233"/>
      <c r="BO65" s="255"/>
      <c r="BP65" s="255"/>
      <c r="BQ65" s="233"/>
      <c r="BR65" s="258"/>
      <c r="BS65" s="258"/>
      <c r="BT65" s="255"/>
      <c r="BU65" s="255"/>
      <c r="BV65" s="255"/>
      <c r="BW65" s="255"/>
      <c r="BX65" s="255"/>
      <c r="BY65" s="255"/>
      <c r="BZ65" s="255"/>
      <c r="CA65" s="255"/>
      <c r="CB65" s="258"/>
      <c r="CC65" s="255"/>
      <c r="CD65" s="255"/>
      <c r="CE65" s="255"/>
      <c r="CF65" s="255"/>
      <c r="CG65" s="233"/>
      <c r="CH65" s="255"/>
      <c r="CI65" s="258"/>
      <c r="CJ65" s="255"/>
      <c r="CK65" s="255"/>
      <c r="CL65" s="255"/>
      <c r="CM65" s="255"/>
      <c r="CN65" s="255"/>
      <c r="CO65" s="258"/>
      <c r="CP65" s="258"/>
      <c r="CQ65" s="255"/>
      <c r="CR65" s="255"/>
      <c r="CS65" s="255"/>
      <c r="CT65" s="255"/>
      <c r="CU65" s="258"/>
      <c r="CV65" s="255"/>
      <c r="CW65" s="258"/>
      <c r="CX65" s="255"/>
      <c r="CY65" s="255"/>
      <c r="CZ65" s="257"/>
      <c r="DA65" s="255"/>
      <c r="DB65" s="255"/>
      <c r="DC65" s="310"/>
      <c r="DD65" s="256"/>
      <c r="DE65" s="255"/>
      <c r="DF65" s="233"/>
      <c r="DG65" s="255"/>
      <c r="DH65" s="282"/>
      <c r="DI65" s="257"/>
      <c r="DJ65" s="257"/>
      <c r="DK65" s="255"/>
      <c r="DL65" s="257"/>
      <c r="DM65" s="255"/>
      <c r="DN65" s="255"/>
      <c r="DO65" s="255"/>
      <c r="DP65" s="255"/>
      <c r="DQ65" s="233"/>
      <c r="DR65" s="255"/>
      <c r="DS65" s="257"/>
      <c r="DT65" s="255"/>
      <c r="DU65" s="255"/>
      <c r="DV65" s="257"/>
      <c r="DW65" s="255"/>
      <c r="DX65" s="255"/>
      <c r="DY65" s="310"/>
      <c r="DZ65" s="256"/>
      <c r="EA65" s="255"/>
      <c r="EB65" s="233"/>
      <c r="EC65" s="255"/>
      <c r="ED65" s="282"/>
      <c r="EE65" s="257"/>
      <c r="EF65" s="257"/>
      <c r="EG65" s="257"/>
      <c r="EH65" s="255"/>
      <c r="EI65" s="255"/>
      <c r="EJ65" s="257"/>
      <c r="EK65" s="255"/>
      <c r="EL65" s="255"/>
      <c r="EM65" s="257"/>
      <c r="EN65" s="255"/>
      <c r="EO65" s="255"/>
      <c r="EP65" s="310"/>
      <c r="EQ65" s="256"/>
      <c r="ER65" s="310"/>
    </row>
    <row r="66" spans="1:148" ht="45" customHeight="1" x14ac:dyDescent="0.45">
      <c r="A66" s="256"/>
      <c r="B66" s="255"/>
      <c r="C66" s="255"/>
      <c r="D66" s="255"/>
      <c r="E66" s="255"/>
      <c r="F66" s="233"/>
      <c r="G66" s="233"/>
      <c r="H66" s="255"/>
      <c r="I66" s="233"/>
      <c r="J66" s="259" t="str">
        <v>SPAIN</v>
      </c>
      <c r="K66" s="255"/>
      <c r="L66" s="255"/>
      <c r="M66" s="255"/>
      <c r="N66" s="255"/>
      <c r="O66" s="257"/>
      <c r="P66" s="255"/>
      <c r="Q66" s="255"/>
      <c r="R66" s="255"/>
      <c r="S66" s="256"/>
      <c r="T66" s="255"/>
      <c r="U66" s="255"/>
      <c r="V66" s="255"/>
      <c r="W66" s="257"/>
      <c r="X66" s="255"/>
      <c r="Y66" s="255"/>
      <c r="Z66" s="257"/>
      <c r="AA66" s="233"/>
      <c r="AB66" s="255"/>
      <c r="AC66" s="255"/>
      <c r="AD66" s="255"/>
      <c r="AE66" s="260"/>
      <c r="AF66" s="255"/>
      <c r="AG66" s="255"/>
      <c r="AH66" s="255"/>
      <c r="AI66" s="255"/>
      <c r="AJ66" s="257"/>
      <c r="AK66" s="255"/>
      <c r="AL66" s="255"/>
      <c r="AM66" s="255"/>
      <c r="AN66" s="260"/>
      <c r="AO66" s="233"/>
      <c r="AP66" s="282"/>
      <c r="AQ66" s="233"/>
      <c r="AR66" s="233"/>
      <c r="AS66" s="233"/>
      <c r="AT66" s="255"/>
      <c r="AU66" s="255"/>
      <c r="AV66" s="156" t="str">
        <v>HQE Building/Operation | Very Good</v>
      </c>
      <c r="AW66" s="233" t="str">
        <v>HQE Building/Operation | Very Good</v>
      </c>
      <c r="AX66" s="5" t="str">
        <v>HQE Building/Operation | Very Good</v>
      </c>
      <c r="AY66" s="5" t="str">
        <v>HQE Building/Operation | Very Good</v>
      </c>
      <c r="AZ66" s="5" t="str">
        <v>HQE Building/Operation | Very Good</v>
      </c>
      <c r="BA66" s="255"/>
      <c r="BB66" s="233" t="str">
        <v>Denmark | F</v>
      </c>
      <c r="BC66" s="255"/>
      <c r="BD66" s="256"/>
      <c r="BE66" s="255"/>
      <c r="BF66" s="255"/>
      <c r="BG66" s="256"/>
      <c r="BH66" s="255"/>
      <c r="BI66" s="233"/>
      <c r="BJ66" s="255"/>
      <c r="BK66" s="233"/>
      <c r="BL66" s="255"/>
      <c r="BM66" s="282"/>
      <c r="BN66" s="233"/>
      <c r="BO66" s="255"/>
      <c r="BP66" s="255"/>
      <c r="BQ66" s="233"/>
      <c r="BR66" s="258"/>
      <c r="BS66" s="258"/>
      <c r="BT66" s="255"/>
      <c r="BU66" s="255"/>
      <c r="BV66" s="255"/>
      <c r="BW66" s="255"/>
      <c r="BX66" s="255"/>
      <c r="BY66" s="255"/>
      <c r="BZ66" s="255"/>
      <c r="CA66" s="255"/>
      <c r="CB66" s="258"/>
      <c r="CC66" s="255"/>
      <c r="CD66" s="255"/>
      <c r="CE66" s="255"/>
      <c r="CF66" s="255"/>
      <c r="CG66" s="233"/>
      <c r="CH66" s="255"/>
      <c r="CI66" s="258"/>
      <c r="CJ66" s="255"/>
      <c r="CK66" s="255"/>
      <c r="CL66" s="255"/>
      <c r="CM66" s="255"/>
      <c r="CN66" s="255"/>
      <c r="CO66" s="258"/>
      <c r="CP66" s="258"/>
      <c r="CQ66" s="255"/>
      <c r="CR66" s="255"/>
      <c r="CS66" s="255"/>
      <c r="CT66" s="255"/>
      <c r="CU66" s="258"/>
      <c r="CV66" s="255"/>
      <c r="CW66" s="258"/>
      <c r="CX66" s="255"/>
      <c r="CY66" s="255"/>
      <c r="CZ66" s="257"/>
      <c r="DA66" s="255"/>
      <c r="DB66" s="255"/>
      <c r="DC66" s="310"/>
      <c r="DD66" s="256"/>
      <c r="DE66" s="255"/>
      <c r="DF66" s="233"/>
      <c r="DG66" s="255"/>
      <c r="DH66" s="282"/>
      <c r="DI66" s="257"/>
      <c r="DJ66" s="257"/>
      <c r="DK66" s="255"/>
      <c r="DL66" s="257"/>
      <c r="DM66" s="255"/>
      <c r="DN66" s="255"/>
      <c r="DO66" s="255"/>
      <c r="DP66" s="255"/>
      <c r="DQ66" s="233"/>
      <c r="DR66" s="255"/>
      <c r="DS66" s="257"/>
      <c r="DT66" s="255"/>
      <c r="DU66" s="255"/>
      <c r="DV66" s="257"/>
      <c r="DW66" s="255"/>
      <c r="DX66" s="255"/>
      <c r="DY66" s="310"/>
      <c r="DZ66" s="256"/>
      <c r="EA66" s="255"/>
      <c r="EB66" s="233"/>
      <c r="EC66" s="255"/>
      <c r="ED66" s="282"/>
      <c r="EE66" s="257"/>
      <c r="EF66" s="257"/>
      <c r="EG66" s="257"/>
      <c r="EH66" s="255"/>
      <c r="EI66" s="255"/>
      <c r="EJ66" s="257"/>
      <c r="EK66" s="255"/>
      <c r="EL66" s="255"/>
      <c r="EM66" s="257"/>
      <c r="EN66" s="255"/>
      <c r="EO66" s="255"/>
      <c r="EP66" s="310"/>
      <c r="EQ66" s="256"/>
      <c r="ER66" s="310"/>
    </row>
    <row r="67" spans="1:148" ht="45" customHeight="1" x14ac:dyDescent="0.45">
      <c r="A67" s="256"/>
      <c r="B67" s="255"/>
      <c r="C67" s="255"/>
      <c r="D67" s="255"/>
      <c r="E67" s="255"/>
      <c r="F67" s="233"/>
      <c r="G67" s="233"/>
      <c r="H67" s="255"/>
      <c r="I67" s="233"/>
      <c r="J67" s="259" t="str">
        <v>SWEDEN</v>
      </c>
      <c r="K67" s="255"/>
      <c r="L67" s="255"/>
      <c r="M67" s="255"/>
      <c r="N67" s="255"/>
      <c r="O67" s="257"/>
      <c r="P67" s="255"/>
      <c r="Q67" s="255"/>
      <c r="R67" s="255"/>
      <c r="S67" s="256"/>
      <c r="T67" s="255"/>
      <c r="U67" s="255"/>
      <c r="V67" s="255"/>
      <c r="W67" s="257"/>
      <c r="X67" s="255"/>
      <c r="Y67" s="255"/>
      <c r="Z67" s="257"/>
      <c r="AA67" s="233"/>
      <c r="AB67" s="255"/>
      <c r="AC67" s="255"/>
      <c r="AD67" s="255"/>
      <c r="AE67" s="260"/>
      <c r="AF67" s="255"/>
      <c r="AG67" s="255"/>
      <c r="AH67" s="255"/>
      <c r="AI67" s="255"/>
      <c r="AJ67" s="257"/>
      <c r="AK67" s="255"/>
      <c r="AL67" s="255"/>
      <c r="AM67" s="255"/>
      <c r="AN67" s="260"/>
      <c r="AO67" s="233"/>
      <c r="AP67" s="282"/>
      <c r="AQ67" s="233"/>
      <c r="AR67" s="233"/>
      <c r="AS67" s="233"/>
      <c r="AT67" s="255"/>
      <c r="AU67" s="255"/>
      <c r="AV67" s="156" t="str">
        <v>HQE Building/Operation | Excellent</v>
      </c>
      <c r="AW67" s="233" t="str">
        <v>HQE Building/Operation | Excellent</v>
      </c>
      <c r="AX67" s="5" t="str">
        <v>HQE Building/Operation | Excellent</v>
      </c>
      <c r="AY67" s="5" t="str">
        <v>HQE Building/Operation | Excellent</v>
      </c>
      <c r="AZ67" s="5" t="str">
        <v>HQE Building/Operation | Excellent</v>
      </c>
      <c r="BA67" s="255"/>
      <c r="BB67" s="233" t="str">
        <v>Finland | A</v>
      </c>
      <c r="BC67" s="255"/>
      <c r="BD67" s="256"/>
      <c r="BE67" s="255"/>
      <c r="BF67" s="255"/>
      <c r="BG67" s="256"/>
      <c r="BH67" s="255"/>
      <c r="BI67" s="233"/>
      <c r="BJ67" s="255"/>
      <c r="BK67" s="233"/>
      <c r="BL67" s="255"/>
      <c r="BM67" s="282"/>
      <c r="BN67" s="233"/>
      <c r="BO67" s="255"/>
      <c r="BP67" s="255"/>
      <c r="BQ67" s="233"/>
      <c r="BR67" s="258"/>
      <c r="BS67" s="258"/>
      <c r="BT67" s="255"/>
      <c r="BU67" s="255"/>
      <c r="BV67" s="255"/>
      <c r="BW67" s="255"/>
      <c r="BX67" s="255"/>
      <c r="BY67" s="255"/>
      <c r="BZ67" s="255"/>
      <c r="CA67" s="255"/>
      <c r="CB67" s="258"/>
      <c r="CC67" s="255"/>
      <c r="CD67" s="255"/>
      <c r="CE67" s="255"/>
      <c r="CF67" s="255"/>
      <c r="CG67" s="233"/>
      <c r="CH67" s="255"/>
      <c r="CI67" s="258"/>
      <c r="CJ67" s="255"/>
      <c r="CK67" s="255"/>
      <c r="CL67" s="255"/>
      <c r="CM67" s="255"/>
      <c r="CN67" s="255"/>
      <c r="CO67" s="258"/>
      <c r="CP67" s="258"/>
      <c r="CQ67" s="255"/>
      <c r="CR67" s="255"/>
      <c r="CS67" s="255"/>
      <c r="CT67" s="255"/>
      <c r="CU67" s="258"/>
      <c r="CV67" s="255"/>
      <c r="CW67" s="258"/>
      <c r="CX67" s="255"/>
      <c r="CY67" s="255"/>
      <c r="CZ67" s="257"/>
      <c r="DA67" s="255"/>
      <c r="DB67" s="255"/>
      <c r="DC67" s="310"/>
      <c r="DD67" s="256"/>
      <c r="DE67" s="255"/>
      <c r="DF67" s="233"/>
      <c r="DG67" s="255"/>
      <c r="DH67" s="282"/>
      <c r="DI67" s="257"/>
      <c r="DJ67" s="257"/>
      <c r="DK67" s="255"/>
      <c r="DL67" s="257"/>
      <c r="DM67" s="255"/>
      <c r="DN67" s="255"/>
      <c r="DO67" s="255"/>
      <c r="DP67" s="255"/>
      <c r="DQ67" s="233"/>
      <c r="DR67" s="255"/>
      <c r="DS67" s="257"/>
      <c r="DT67" s="255"/>
      <c r="DU67" s="255"/>
      <c r="DV67" s="257"/>
      <c r="DW67" s="255"/>
      <c r="DX67" s="255"/>
      <c r="DY67" s="310"/>
      <c r="DZ67" s="256"/>
      <c r="EA67" s="255"/>
      <c r="EB67" s="233"/>
      <c r="EC67" s="255"/>
      <c r="ED67" s="282"/>
      <c r="EE67" s="257"/>
      <c r="EF67" s="257"/>
      <c r="EG67" s="257"/>
      <c r="EH67" s="255"/>
      <c r="EI67" s="255"/>
      <c r="EJ67" s="257"/>
      <c r="EK67" s="255"/>
      <c r="EL67" s="255"/>
      <c r="EM67" s="257"/>
      <c r="EN67" s="255"/>
      <c r="EO67" s="255"/>
      <c r="EP67" s="310"/>
      <c r="EQ67" s="256"/>
      <c r="ER67" s="310"/>
    </row>
    <row r="68" spans="1:148" ht="45" customHeight="1" x14ac:dyDescent="0.45">
      <c r="A68" s="256"/>
      <c r="B68" s="255"/>
      <c r="C68" s="255"/>
      <c r="D68" s="255"/>
      <c r="E68" s="255"/>
      <c r="F68" s="233"/>
      <c r="G68" s="233"/>
      <c r="H68" s="255"/>
      <c r="I68" s="233"/>
      <c r="J68" s="259" t="str">
        <v>SWITZERLAND</v>
      </c>
      <c r="K68" s="255"/>
      <c r="L68" s="255"/>
      <c r="M68" s="255"/>
      <c r="N68" s="255"/>
      <c r="O68" s="257"/>
      <c r="P68" s="255"/>
      <c r="Q68" s="255"/>
      <c r="R68" s="255"/>
      <c r="S68" s="256"/>
      <c r="T68" s="255"/>
      <c r="U68" s="255"/>
      <c r="V68" s="255"/>
      <c r="W68" s="257"/>
      <c r="X68" s="255"/>
      <c r="Y68" s="255"/>
      <c r="Z68" s="257"/>
      <c r="AA68" s="233"/>
      <c r="AB68" s="255"/>
      <c r="AC68" s="255"/>
      <c r="AD68" s="255"/>
      <c r="AE68" s="260"/>
      <c r="AF68" s="255"/>
      <c r="AG68" s="255"/>
      <c r="AH68" s="255"/>
      <c r="AI68" s="255"/>
      <c r="AJ68" s="257"/>
      <c r="AK68" s="255"/>
      <c r="AL68" s="255"/>
      <c r="AM68" s="255"/>
      <c r="AN68" s="260"/>
      <c r="AO68" s="233"/>
      <c r="AP68" s="282"/>
      <c r="AQ68" s="233"/>
      <c r="AR68" s="233"/>
      <c r="AS68" s="233"/>
      <c r="AT68" s="255"/>
      <c r="AU68" s="255"/>
      <c r="AV68" s="156" t="str">
        <v>HQE Building/Operation | Outstanding</v>
      </c>
      <c r="AW68" s="233" t="str">
        <v>HQE Building/Operation | Outstanding</v>
      </c>
      <c r="AX68" s="5" t="str">
        <v>HQE Building/Operation | Outstanding</v>
      </c>
      <c r="AY68" s="5" t="str">
        <v>HQE Building/Operation | Outstanding</v>
      </c>
      <c r="AZ68" s="5" t="str">
        <v>HQE Building/Operation | Outstanding</v>
      </c>
      <c r="BA68" s="255"/>
      <c r="BB68" s="233" t="str">
        <v>Finland | B</v>
      </c>
      <c r="BC68" s="255"/>
      <c r="BD68" s="256"/>
      <c r="BE68" s="255"/>
      <c r="BF68" s="255"/>
      <c r="BG68" s="256"/>
      <c r="BH68" s="255"/>
      <c r="BI68" s="233"/>
      <c r="BJ68" s="255"/>
      <c r="BK68" s="233"/>
      <c r="BL68" s="255"/>
      <c r="BM68" s="282"/>
      <c r="BN68" s="233"/>
      <c r="BO68" s="255"/>
      <c r="BP68" s="255"/>
      <c r="BQ68" s="233"/>
      <c r="BR68" s="258"/>
      <c r="BS68" s="258"/>
      <c r="BT68" s="255"/>
      <c r="BU68" s="255"/>
      <c r="BV68" s="255"/>
      <c r="BW68" s="255"/>
      <c r="BX68" s="255"/>
      <c r="BY68" s="255"/>
      <c r="BZ68" s="255"/>
      <c r="CA68" s="255"/>
      <c r="CB68" s="258"/>
      <c r="CC68" s="255"/>
      <c r="CD68" s="255"/>
      <c r="CE68" s="255"/>
      <c r="CF68" s="255"/>
      <c r="CG68" s="233"/>
      <c r="CH68" s="255"/>
      <c r="CI68" s="258"/>
      <c r="CJ68" s="255"/>
      <c r="CK68" s="255"/>
      <c r="CL68" s="255"/>
      <c r="CM68" s="255"/>
      <c r="CN68" s="255"/>
      <c r="CO68" s="258"/>
      <c r="CP68" s="258"/>
      <c r="CQ68" s="255"/>
      <c r="CR68" s="255"/>
      <c r="CS68" s="255"/>
      <c r="CT68" s="255"/>
      <c r="CU68" s="258"/>
      <c r="CV68" s="255"/>
      <c r="CW68" s="258"/>
      <c r="CX68" s="255"/>
      <c r="CY68" s="255"/>
      <c r="CZ68" s="257"/>
      <c r="DA68" s="255"/>
      <c r="DB68" s="255"/>
      <c r="DC68" s="310"/>
      <c r="DD68" s="256"/>
      <c r="DE68" s="255"/>
      <c r="DF68" s="233"/>
      <c r="DG68" s="255"/>
      <c r="DH68" s="282"/>
      <c r="DI68" s="257"/>
      <c r="DJ68" s="257"/>
      <c r="DK68" s="255"/>
      <c r="DL68" s="257"/>
      <c r="DM68" s="255"/>
      <c r="DN68" s="255"/>
      <c r="DO68" s="255"/>
      <c r="DP68" s="255"/>
      <c r="DQ68" s="233"/>
      <c r="DR68" s="255"/>
      <c r="DS68" s="257"/>
      <c r="DT68" s="255"/>
      <c r="DU68" s="255"/>
      <c r="DV68" s="257"/>
      <c r="DW68" s="255"/>
      <c r="DX68" s="255"/>
      <c r="DY68" s="310"/>
      <c r="DZ68" s="256"/>
      <c r="EA68" s="255"/>
      <c r="EB68" s="233"/>
      <c r="EC68" s="255"/>
      <c r="ED68" s="282"/>
      <c r="EE68" s="257"/>
      <c r="EF68" s="257"/>
      <c r="EG68" s="257"/>
      <c r="EH68" s="255"/>
      <c r="EI68" s="255"/>
      <c r="EJ68" s="257"/>
      <c r="EK68" s="255"/>
      <c r="EL68" s="255"/>
      <c r="EM68" s="257"/>
      <c r="EN68" s="255"/>
      <c r="EO68" s="255"/>
      <c r="EP68" s="310"/>
      <c r="EQ68" s="256"/>
      <c r="ER68" s="310"/>
    </row>
    <row r="69" spans="1:148" ht="45" customHeight="1" x14ac:dyDescent="0.45">
      <c r="A69" s="256"/>
      <c r="B69" s="255"/>
      <c r="C69" s="255"/>
      <c r="D69" s="255"/>
      <c r="E69" s="255"/>
      <c r="F69" s="233"/>
      <c r="G69" s="233"/>
      <c r="H69" s="255"/>
      <c r="I69" s="233"/>
      <c r="J69" s="259" t="str">
        <v>TURKIYE</v>
      </c>
      <c r="K69" s="255"/>
      <c r="L69" s="255"/>
      <c r="M69" s="255"/>
      <c r="N69" s="255"/>
      <c r="O69" s="257"/>
      <c r="P69" s="255"/>
      <c r="Q69" s="255"/>
      <c r="R69" s="255"/>
      <c r="S69" s="256"/>
      <c r="T69" s="255"/>
      <c r="U69" s="255"/>
      <c r="V69" s="255"/>
      <c r="W69" s="257"/>
      <c r="X69" s="255"/>
      <c r="Y69" s="255"/>
      <c r="Z69" s="257"/>
      <c r="AA69" s="233"/>
      <c r="AB69" s="255"/>
      <c r="AC69" s="255"/>
      <c r="AD69" s="255"/>
      <c r="AE69" s="260"/>
      <c r="AF69" s="255"/>
      <c r="AG69" s="255"/>
      <c r="AH69" s="255"/>
      <c r="AI69" s="255"/>
      <c r="AJ69" s="257"/>
      <c r="AK69" s="255"/>
      <c r="AL69" s="255"/>
      <c r="AM69" s="255"/>
      <c r="AN69" s="260"/>
      <c r="AO69" s="233"/>
      <c r="AP69" s="282"/>
      <c r="AQ69" s="233"/>
      <c r="AR69" s="233"/>
      <c r="AS69" s="233"/>
      <c r="AT69" s="255"/>
      <c r="AU69" s="255"/>
      <c r="AV69" s="51" t="str">
        <v>HQE Sustainable Building/Construction | Good</v>
      </c>
      <c r="AW69" s="233" t="str">
        <v>HQE Sustainable Building/Construction | Good</v>
      </c>
      <c r="AX69" s="5" t="str">
        <v>HQE Sustainable Building/Construction | Good</v>
      </c>
      <c r="AY69" s="5" t="str">
        <v>HQE Sustainable Building/Construction | Good</v>
      </c>
      <c r="AZ69" s="5" t="str">
        <v>HQE Sustainable Building/Construction | Good</v>
      </c>
      <c r="BA69" s="255"/>
      <c r="BB69" s="233" t="str">
        <v>Finland | C</v>
      </c>
      <c r="BC69" s="255"/>
      <c r="BD69" s="256"/>
      <c r="BE69" s="255"/>
      <c r="BF69" s="255"/>
      <c r="BG69" s="256"/>
      <c r="BH69" s="255"/>
      <c r="BI69" s="233"/>
      <c r="BJ69" s="255"/>
      <c r="BK69" s="233"/>
      <c r="BL69" s="255"/>
      <c r="BM69" s="282"/>
      <c r="BN69" s="233"/>
      <c r="BO69" s="255"/>
      <c r="BP69" s="255"/>
      <c r="BQ69" s="233"/>
      <c r="BR69" s="258"/>
      <c r="BS69" s="258"/>
      <c r="BT69" s="255"/>
      <c r="BU69" s="255"/>
      <c r="BV69" s="255"/>
      <c r="BW69" s="255"/>
      <c r="BX69" s="255"/>
      <c r="BY69" s="255"/>
      <c r="BZ69" s="255"/>
      <c r="CA69" s="255"/>
      <c r="CB69" s="258"/>
      <c r="CC69" s="255"/>
      <c r="CD69" s="255"/>
      <c r="CE69" s="255"/>
      <c r="CF69" s="255"/>
      <c r="CG69" s="233"/>
      <c r="CH69" s="255"/>
      <c r="CI69" s="258"/>
      <c r="CJ69" s="255"/>
      <c r="CK69" s="255"/>
      <c r="CL69" s="255"/>
      <c r="CM69" s="255"/>
      <c r="CN69" s="255"/>
      <c r="CO69" s="258"/>
      <c r="CP69" s="258"/>
      <c r="CQ69" s="255"/>
      <c r="CR69" s="255"/>
      <c r="CS69" s="255"/>
      <c r="CT69" s="255"/>
      <c r="CU69" s="258"/>
      <c r="CV69" s="255"/>
      <c r="CW69" s="258"/>
      <c r="CX69" s="255"/>
      <c r="CY69" s="255"/>
      <c r="CZ69" s="257"/>
      <c r="DA69" s="255"/>
      <c r="DB69" s="255"/>
      <c r="DC69" s="310"/>
      <c r="DD69" s="256"/>
      <c r="DE69" s="255"/>
      <c r="DF69" s="233"/>
      <c r="DG69" s="255"/>
      <c r="DH69" s="282"/>
      <c r="DI69" s="257"/>
      <c r="DJ69" s="257"/>
      <c r="DK69" s="255"/>
      <c r="DL69" s="257"/>
      <c r="DM69" s="255"/>
      <c r="DN69" s="255"/>
      <c r="DO69" s="255"/>
      <c r="DP69" s="255"/>
      <c r="DQ69" s="233"/>
      <c r="DR69" s="255"/>
      <c r="DS69" s="257"/>
      <c r="DT69" s="255"/>
      <c r="DU69" s="255"/>
      <c r="DV69" s="257"/>
      <c r="DW69" s="255"/>
      <c r="DX69" s="255"/>
      <c r="DY69" s="310"/>
      <c r="DZ69" s="256"/>
      <c r="EA69" s="255"/>
      <c r="EB69" s="233"/>
      <c r="EC69" s="255"/>
      <c r="ED69" s="282"/>
      <c r="EE69" s="257"/>
      <c r="EF69" s="257"/>
      <c r="EG69" s="257"/>
      <c r="EH69" s="255"/>
      <c r="EI69" s="255"/>
      <c r="EJ69" s="257"/>
      <c r="EK69" s="255"/>
      <c r="EL69" s="255"/>
      <c r="EM69" s="257"/>
      <c r="EN69" s="255"/>
      <c r="EO69" s="255"/>
      <c r="EP69" s="310"/>
      <c r="EQ69" s="256"/>
      <c r="ER69" s="310"/>
    </row>
    <row r="70" spans="1:148" ht="45" customHeight="1" x14ac:dyDescent="0.45">
      <c r="A70" s="256"/>
      <c r="B70" s="255"/>
      <c r="C70" s="255"/>
      <c r="D70" s="255"/>
      <c r="E70" s="255"/>
      <c r="F70" s="233"/>
      <c r="G70" s="233"/>
      <c r="H70" s="255"/>
      <c r="I70" s="233"/>
      <c r="J70" s="259" t="str">
        <v>UKRAINE</v>
      </c>
      <c r="K70" s="255"/>
      <c r="L70" s="255"/>
      <c r="M70" s="255"/>
      <c r="N70" s="255"/>
      <c r="O70" s="257"/>
      <c r="P70" s="255"/>
      <c r="Q70" s="255"/>
      <c r="R70" s="255"/>
      <c r="S70" s="256"/>
      <c r="T70" s="255"/>
      <c r="U70" s="255"/>
      <c r="V70" s="255"/>
      <c r="W70" s="257"/>
      <c r="X70" s="255"/>
      <c r="Y70" s="255"/>
      <c r="Z70" s="257"/>
      <c r="AA70" s="233"/>
      <c r="AB70" s="255"/>
      <c r="AC70" s="255"/>
      <c r="AD70" s="255"/>
      <c r="AE70" s="260"/>
      <c r="AF70" s="255"/>
      <c r="AG70" s="255"/>
      <c r="AH70" s="255"/>
      <c r="AI70" s="255"/>
      <c r="AJ70" s="257"/>
      <c r="AK70" s="255"/>
      <c r="AL70" s="255"/>
      <c r="AM70" s="255"/>
      <c r="AN70" s="260"/>
      <c r="AO70" s="233"/>
      <c r="AP70" s="282"/>
      <c r="AQ70" s="233"/>
      <c r="AR70" s="233"/>
      <c r="AS70" s="233"/>
      <c r="AT70" s="255"/>
      <c r="AU70" s="255"/>
      <c r="AV70" s="51" t="str">
        <v>HQE Sustainable Building/Construction | Very Good</v>
      </c>
      <c r="AW70" s="233" t="str">
        <v>HQE Sustainable Building/Construction | Very Good</v>
      </c>
      <c r="AX70" s="5" t="str">
        <v>HQE Sustainable Building/Construction | Very Good</v>
      </c>
      <c r="AY70" s="5" t="str">
        <v>HQE Sustainable Building/Construction | Very Good</v>
      </c>
      <c r="AZ70" s="5" t="str">
        <v>HQE Sustainable Building/Construction | Very Good</v>
      </c>
      <c r="BA70" s="255"/>
      <c r="BB70" s="233" t="str">
        <v>Finland | D</v>
      </c>
      <c r="BC70" s="255"/>
      <c r="BD70" s="256"/>
      <c r="BE70" s="255"/>
      <c r="BF70" s="255"/>
      <c r="BG70" s="256"/>
      <c r="BH70" s="255"/>
      <c r="BI70" s="233"/>
      <c r="BJ70" s="255"/>
      <c r="BK70" s="233"/>
      <c r="BL70" s="255"/>
      <c r="BM70" s="282"/>
      <c r="BN70" s="233"/>
      <c r="BO70" s="255"/>
      <c r="BP70" s="255"/>
      <c r="BQ70" s="233"/>
      <c r="BR70" s="258"/>
      <c r="BS70" s="258"/>
      <c r="BT70" s="255"/>
      <c r="BU70" s="255"/>
      <c r="BV70" s="255"/>
      <c r="BW70" s="255"/>
      <c r="BX70" s="255"/>
      <c r="BY70" s="255"/>
      <c r="BZ70" s="255"/>
      <c r="CA70" s="255"/>
      <c r="CB70" s="258"/>
      <c r="CC70" s="255"/>
      <c r="CD70" s="255"/>
      <c r="CE70" s="255"/>
      <c r="CF70" s="255"/>
      <c r="CG70" s="233"/>
      <c r="CH70" s="255"/>
      <c r="CI70" s="258"/>
      <c r="CJ70" s="255"/>
      <c r="CK70" s="255"/>
      <c r="CL70" s="255"/>
      <c r="CM70" s="255"/>
      <c r="CN70" s="255"/>
      <c r="CO70" s="258"/>
      <c r="CP70" s="258"/>
      <c r="CQ70" s="255"/>
      <c r="CR70" s="255"/>
      <c r="CS70" s="255"/>
      <c r="CT70" s="255"/>
      <c r="CU70" s="258"/>
      <c r="CV70" s="255"/>
      <c r="CW70" s="258"/>
      <c r="CX70" s="255"/>
      <c r="CY70" s="255"/>
      <c r="CZ70" s="257"/>
      <c r="DA70" s="255"/>
      <c r="DB70" s="255"/>
      <c r="DC70" s="310"/>
      <c r="DD70" s="256"/>
      <c r="DE70" s="255"/>
      <c r="DF70" s="233"/>
      <c r="DG70" s="255"/>
      <c r="DH70" s="282"/>
      <c r="DI70" s="257"/>
      <c r="DJ70" s="257"/>
      <c r="DK70" s="255"/>
      <c r="DL70" s="257"/>
      <c r="DM70" s="255"/>
      <c r="DN70" s="255"/>
      <c r="DO70" s="255"/>
      <c r="DP70" s="255"/>
      <c r="DQ70" s="233"/>
      <c r="DR70" s="255"/>
      <c r="DS70" s="257"/>
      <c r="DT70" s="255"/>
      <c r="DU70" s="255"/>
      <c r="DV70" s="257"/>
      <c r="DW70" s="255"/>
      <c r="DX70" s="255"/>
      <c r="DY70" s="310"/>
      <c r="DZ70" s="256"/>
      <c r="EA70" s="255"/>
      <c r="EB70" s="233"/>
      <c r="EC70" s="255"/>
      <c r="ED70" s="282"/>
      <c r="EE70" s="257"/>
      <c r="EF70" s="257"/>
      <c r="EG70" s="257"/>
      <c r="EH70" s="255"/>
      <c r="EI70" s="255"/>
      <c r="EJ70" s="257"/>
      <c r="EK70" s="255"/>
      <c r="EL70" s="255"/>
      <c r="EM70" s="257"/>
      <c r="EN70" s="255"/>
      <c r="EO70" s="255"/>
      <c r="EP70" s="310"/>
      <c r="EQ70" s="256"/>
      <c r="ER70" s="310"/>
    </row>
    <row r="71" spans="1:148" ht="45" customHeight="1" x14ac:dyDescent="0.45">
      <c r="A71" s="256"/>
      <c r="B71" s="255"/>
      <c r="C71" s="255"/>
      <c r="D71" s="255"/>
      <c r="E71" s="255"/>
      <c r="F71" s="233"/>
      <c r="G71" s="233"/>
      <c r="H71" s="255"/>
      <c r="I71" s="233"/>
      <c r="J71" s="259" t="str">
        <v>UNITED KINGDOM</v>
      </c>
      <c r="K71" s="255"/>
      <c r="L71" s="255"/>
      <c r="M71" s="255"/>
      <c r="N71" s="255"/>
      <c r="O71" s="257"/>
      <c r="P71" s="255"/>
      <c r="Q71" s="255"/>
      <c r="R71" s="255"/>
      <c r="S71" s="256"/>
      <c r="T71" s="255"/>
      <c r="U71" s="255"/>
      <c r="V71" s="255"/>
      <c r="W71" s="257"/>
      <c r="X71" s="255"/>
      <c r="Y71" s="255"/>
      <c r="Z71" s="257"/>
      <c r="AA71" s="233"/>
      <c r="AB71" s="255"/>
      <c r="AC71" s="255"/>
      <c r="AD71" s="255"/>
      <c r="AE71" s="260"/>
      <c r="AF71" s="255"/>
      <c r="AG71" s="255"/>
      <c r="AH71" s="255"/>
      <c r="AI71" s="255"/>
      <c r="AJ71" s="257"/>
      <c r="AK71" s="255"/>
      <c r="AL71" s="255"/>
      <c r="AM71" s="255"/>
      <c r="AN71" s="260"/>
      <c r="AO71" s="233"/>
      <c r="AP71" s="282"/>
      <c r="AQ71" s="233"/>
      <c r="AR71" s="233"/>
      <c r="AS71" s="233"/>
      <c r="AT71" s="255"/>
      <c r="AU71" s="255"/>
      <c r="AV71" s="51" t="str">
        <v>HQE Sustainable Building/Construction | Excellent</v>
      </c>
      <c r="AW71" s="233" t="str">
        <v>HQE Sustainable Building/Construction | Excellent</v>
      </c>
      <c r="AX71" s="5" t="str">
        <v>HQE Sustainable Building/Construction | Excellent</v>
      </c>
      <c r="AY71" s="5" t="str">
        <v>HQE Sustainable Building/Construction | Excellent</v>
      </c>
      <c r="AZ71" s="5" t="str">
        <v>HQE Sustainable Building/Construction | Excellent</v>
      </c>
      <c r="BA71" s="255"/>
      <c r="BB71" s="233" t="str">
        <v>Finland | E</v>
      </c>
      <c r="BC71" s="255"/>
      <c r="BD71" s="256"/>
      <c r="BE71" s="255"/>
      <c r="BF71" s="255"/>
      <c r="BG71" s="256"/>
      <c r="BH71" s="255"/>
      <c r="BI71" s="233"/>
      <c r="BJ71" s="255"/>
      <c r="BK71" s="233"/>
      <c r="BL71" s="255"/>
      <c r="BM71" s="282"/>
      <c r="BN71" s="233"/>
      <c r="BO71" s="255"/>
      <c r="BP71" s="255"/>
      <c r="BQ71" s="233"/>
      <c r="BR71" s="258"/>
      <c r="BS71" s="258"/>
      <c r="BT71" s="255"/>
      <c r="BU71" s="255"/>
      <c r="BV71" s="255"/>
      <c r="BW71" s="255"/>
      <c r="BX71" s="255"/>
      <c r="BY71" s="255"/>
      <c r="BZ71" s="255"/>
      <c r="CA71" s="255"/>
      <c r="CB71" s="258"/>
      <c r="CC71" s="255"/>
      <c r="CD71" s="255"/>
      <c r="CE71" s="255"/>
      <c r="CF71" s="255"/>
      <c r="CG71" s="233"/>
      <c r="CH71" s="255"/>
      <c r="CI71" s="258"/>
      <c r="CJ71" s="255"/>
      <c r="CK71" s="255"/>
      <c r="CL71" s="255"/>
      <c r="CM71" s="255"/>
      <c r="CN71" s="255"/>
      <c r="CO71" s="258"/>
      <c r="CP71" s="258"/>
      <c r="CQ71" s="255"/>
      <c r="CR71" s="255"/>
      <c r="CS71" s="255"/>
      <c r="CT71" s="255"/>
      <c r="CU71" s="258"/>
      <c r="CV71" s="255"/>
      <c r="CW71" s="258"/>
      <c r="CX71" s="255"/>
      <c r="CY71" s="255"/>
      <c r="CZ71" s="257"/>
      <c r="DA71" s="255"/>
      <c r="DB71" s="255"/>
      <c r="DC71" s="310"/>
      <c r="DD71" s="256"/>
      <c r="DE71" s="255"/>
      <c r="DF71" s="233"/>
      <c r="DG71" s="255"/>
      <c r="DH71" s="282"/>
      <c r="DI71" s="257"/>
      <c r="DJ71" s="257"/>
      <c r="DK71" s="255"/>
      <c r="DL71" s="257"/>
      <c r="DM71" s="255"/>
      <c r="DN71" s="255"/>
      <c r="DO71" s="255"/>
      <c r="DP71" s="255"/>
      <c r="DQ71" s="233"/>
      <c r="DR71" s="255"/>
      <c r="DS71" s="257"/>
      <c r="DT71" s="255"/>
      <c r="DU71" s="255"/>
      <c r="DV71" s="257"/>
      <c r="DW71" s="255"/>
      <c r="DX71" s="255"/>
      <c r="DY71" s="310"/>
      <c r="DZ71" s="256"/>
      <c r="EA71" s="255"/>
      <c r="EB71" s="233"/>
      <c r="EC71" s="255"/>
      <c r="ED71" s="282"/>
      <c r="EE71" s="257"/>
      <c r="EF71" s="257"/>
      <c r="EG71" s="257"/>
      <c r="EH71" s="255"/>
      <c r="EI71" s="255"/>
      <c r="EJ71" s="257"/>
      <c r="EK71" s="255"/>
      <c r="EL71" s="255"/>
      <c r="EM71" s="257"/>
      <c r="EN71" s="255"/>
      <c r="EO71" s="255"/>
      <c r="EP71" s="310"/>
      <c r="EQ71" s="256"/>
      <c r="ER71" s="310"/>
    </row>
    <row r="72" spans="1:148" ht="45" customHeight="1" x14ac:dyDescent="0.45">
      <c r="A72" s="256"/>
      <c r="B72" s="255"/>
      <c r="C72" s="255"/>
      <c r="D72" s="255"/>
      <c r="E72" s="255"/>
      <c r="F72" s="233"/>
      <c r="G72" s="233"/>
      <c r="H72" s="255"/>
      <c r="I72" s="233"/>
      <c r="J72" s="259" t="str">
        <v>UNITED KINGDOM - GUERNSAY</v>
      </c>
      <c r="K72" s="255"/>
      <c r="L72" s="255"/>
      <c r="M72" s="255"/>
      <c r="N72" s="255"/>
      <c r="O72" s="257"/>
      <c r="P72" s="255"/>
      <c r="Q72" s="255"/>
      <c r="R72" s="255"/>
      <c r="S72" s="256"/>
      <c r="T72" s="255"/>
      <c r="U72" s="255"/>
      <c r="V72" s="255"/>
      <c r="W72" s="257"/>
      <c r="X72" s="255"/>
      <c r="Y72" s="255"/>
      <c r="Z72" s="257"/>
      <c r="AA72" s="233"/>
      <c r="AB72" s="255"/>
      <c r="AC72" s="255"/>
      <c r="AD72" s="255"/>
      <c r="AE72" s="260"/>
      <c r="AF72" s="255"/>
      <c r="AG72" s="255"/>
      <c r="AH72" s="255"/>
      <c r="AI72" s="255"/>
      <c r="AJ72" s="257"/>
      <c r="AK72" s="255"/>
      <c r="AL72" s="255"/>
      <c r="AM72" s="255"/>
      <c r="AN72" s="260"/>
      <c r="AO72" s="233"/>
      <c r="AP72" s="282"/>
      <c r="AQ72" s="233"/>
      <c r="AR72" s="233"/>
      <c r="AS72" s="233"/>
      <c r="AT72" s="255"/>
      <c r="AU72" s="255"/>
      <c r="AV72" s="51" t="str">
        <v>HQE Sustainable Building/Construction | Outstanding</v>
      </c>
      <c r="AW72" s="233" t="str">
        <v>HQE Sustainable Building/Construction | Outstanding</v>
      </c>
      <c r="AX72" s="5" t="str">
        <v>HQE Sustainable Building/Construction | Outstanding</v>
      </c>
      <c r="AY72" s="5" t="str">
        <v>HQE Sustainable Building/Construction | Outstanding</v>
      </c>
      <c r="AZ72" s="5" t="str">
        <v>HQE Sustainable Building/Construction | Outstanding</v>
      </c>
      <c r="BA72" s="255"/>
      <c r="BB72" s="233" t="str">
        <v>Finland | F</v>
      </c>
      <c r="BC72" s="255"/>
      <c r="BD72" s="256"/>
      <c r="BE72" s="255"/>
      <c r="BF72" s="255"/>
      <c r="BG72" s="256"/>
      <c r="BH72" s="255"/>
      <c r="BI72" s="233"/>
      <c r="BJ72" s="255"/>
      <c r="BK72" s="233"/>
      <c r="BL72" s="255"/>
      <c r="BM72" s="282"/>
      <c r="BN72" s="233"/>
      <c r="BO72" s="255"/>
      <c r="BP72" s="255"/>
      <c r="BQ72" s="233"/>
      <c r="BR72" s="258"/>
      <c r="BS72" s="258"/>
      <c r="BT72" s="255"/>
      <c r="BU72" s="255"/>
      <c r="BV72" s="255"/>
      <c r="BW72" s="255"/>
      <c r="BX72" s="255"/>
      <c r="BY72" s="255"/>
      <c r="BZ72" s="255"/>
      <c r="CA72" s="255"/>
      <c r="CB72" s="258"/>
      <c r="CC72" s="255"/>
      <c r="CD72" s="255"/>
      <c r="CE72" s="255"/>
      <c r="CF72" s="255"/>
      <c r="CG72" s="233"/>
      <c r="CH72" s="255"/>
      <c r="CI72" s="258"/>
      <c r="CJ72" s="255"/>
      <c r="CK72" s="255"/>
      <c r="CL72" s="255"/>
      <c r="CM72" s="255"/>
      <c r="CN72" s="255"/>
      <c r="CO72" s="258"/>
      <c r="CP72" s="258"/>
      <c r="CQ72" s="255"/>
      <c r="CR72" s="255"/>
      <c r="CS72" s="255"/>
      <c r="CT72" s="255"/>
      <c r="CU72" s="258"/>
      <c r="CV72" s="255"/>
      <c r="CW72" s="258"/>
      <c r="CX72" s="255"/>
      <c r="CY72" s="255"/>
      <c r="CZ72" s="257"/>
      <c r="DA72" s="255"/>
      <c r="DB72" s="255"/>
      <c r="DC72" s="310"/>
      <c r="DD72" s="256"/>
      <c r="DE72" s="255"/>
      <c r="DF72" s="233"/>
      <c r="DG72" s="255"/>
      <c r="DH72" s="282"/>
      <c r="DI72" s="257"/>
      <c r="DJ72" s="257"/>
      <c r="DK72" s="255"/>
      <c r="DL72" s="257"/>
      <c r="DM72" s="255"/>
      <c r="DN72" s="255"/>
      <c r="DO72" s="255"/>
      <c r="DP72" s="255"/>
      <c r="DQ72" s="233"/>
      <c r="DR72" s="255"/>
      <c r="DS72" s="257"/>
      <c r="DT72" s="255"/>
      <c r="DU72" s="255"/>
      <c r="DV72" s="257"/>
      <c r="DW72" s="255"/>
      <c r="DX72" s="255"/>
      <c r="DY72" s="310"/>
      <c r="DZ72" s="256"/>
      <c r="EA72" s="255"/>
      <c r="EB72" s="233"/>
      <c r="EC72" s="255"/>
      <c r="ED72" s="282"/>
      <c r="EE72" s="257"/>
      <c r="EF72" s="257"/>
      <c r="EG72" s="257"/>
      <c r="EH72" s="255"/>
      <c r="EI72" s="255"/>
      <c r="EJ72" s="257"/>
      <c r="EK72" s="255"/>
      <c r="EL72" s="255"/>
      <c r="EM72" s="257"/>
      <c r="EN72" s="255"/>
      <c r="EO72" s="255"/>
      <c r="EP72" s="310"/>
      <c r="EQ72" s="256"/>
      <c r="ER72" s="310"/>
    </row>
    <row r="73" spans="1:148" ht="45" customHeight="1" x14ac:dyDescent="0.45">
      <c r="A73" s="256"/>
      <c r="B73" s="255"/>
      <c r="C73" s="255"/>
      <c r="D73" s="255"/>
      <c r="E73" s="255"/>
      <c r="F73" s="233"/>
      <c r="G73" s="233"/>
      <c r="H73" s="255"/>
      <c r="I73" s="233"/>
      <c r="J73" s="259" t="str">
        <v>UNITED KINGDOM - ISLE OF MAN</v>
      </c>
      <c r="K73" s="255"/>
      <c r="L73" s="255"/>
      <c r="M73" s="255"/>
      <c r="N73" s="255"/>
      <c r="O73" s="257"/>
      <c r="P73" s="255"/>
      <c r="Q73" s="255"/>
      <c r="R73" s="255"/>
      <c r="S73" s="256"/>
      <c r="T73" s="255"/>
      <c r="U73" s="255"/>
      <c r="V73" s="255"/>
      <c r="W73" s="257"/>
      <c r="X73" s="255"/>
      <c r="Y73" s="255"/>
      <c r="Z73" s="257"/>
      <c r="AA73" s="233"/>
      <c r="AB73" s="255"/>
      <c r="AC73" s="255"/>
      <c r="AD73" s="255"/>
      <c r="AE73" s="260"/>
      <c r="AF73" s="255"/>
      <c r="AG73" s="255"/>
      <c r="AH73" s="255"/>
      <c r="AI73" s="255"/>
      <c r="AJ73" s="257"/>
      <c r="AK73" s="255"/>
      <c r="AL73" s="255"/>
      <c r="AM73" s="255"/>
      <c r="AN73" s="260"/>
      <c r="AO73" s="233"/>
      <c r="AP73" s="282"/>
      <c r="AQ73" s="233"/>
      <c r="AR73" s="233"/>
      <c r="AS73" s="233"/>
      <c r="AT73" s="255"/>
      <c r="AU73" s="255"/>
      <c r="AV73" s="51" t="str">
        <v>HQE Sustainable Building/Renovation | Good</v>
      </c>
      <c r="AW73" s="233" t="str">
        <v>HQE Sustainable Building/Renovation | Good</v>
      </c>
      <c r="AX73" s="5" t="str">
        <v>HQE Sustainable Building/Renovation | Good</v>
      </c>
      <c r="AY73" s="5" t="str">
        <v>HQE Sustainable Building/Renovation | Good</v>
      </c>
      <c r="AZ73" s="5" t="str">
        <v>HQE Sustainable Building/Renovation | Good</v>
      </c>
      <c r="BA73" s="255"/>
      <c r="BB73" s="233" t="str">
        <v>Finland | G</v>
      </c>
      <c r="BC73" s="255"/>
      <c r="BD73" s="256"/>
      <c r="BE73" s="255"/>
      <c r="BF73" s="255"/>
      <c r="BG73" s="256"/>
      <c r="BH73" s="255"/>
      <c r="BI73" s="233"/>
      <c r="BJ73" s="255"/>
      <c r="BK73" s="233"/>
      <c r="BL73" s="255"/>
      <c r="BM73" s="282"/>
      <c r="BN73" s="233"/>
      <c r="BO73" s="255"/>
      <c r="BP73" s="255"/>
      <c r="BQ73" s="233"/>
      <c r="BR73" s="258"/>
      <c r="BS73" s="258"/>
      <c r="BT73" s="255"/>
      <c r="BU73" s="255"/>
      <c r="BV73" s="255"/>
      <c r="BW73" s="255"/>
      <c r="BX73" s="255"/>
      <c r="BY73" s="255"/>
      <c r="BZ73" s="255"/>
      <c r="CA73" s="255"/>
      <c r="CB73" s="258"/>
      <c r="CC73" s="255"/>
      <c r="CD73" s="255"/>
      <c r="CE73" s="255"/>
      <c r="CF73" s="255"/>
      <c r="CG73" s="233"/>
      <c r="CH73" s="255"/>
      <c r="CI73" s="258"/>
      <c r="CJ73" s="255"/>
      <c r="CK73" s="255"/>
      <c r="CL73" s="255"/>
      <c r="CM73" s="255"/>
      <c r="CN73" s="255"/>
      <c r="CO73" s="258"/>
      <c r="CP73" s="258"/>
      <c r="CQ73" s="255"/>
      <c r="CR73" s="255"/>
      <c r="CS73" s="255"/>
      <c r="CT73" s="255"/>
      <c r="CU73" s="258"/>
      <c r="CV73" s="255"/>
      <c r="CW73" s="258"/>
      <c r="CX73" s="255"/>
      <c r="CY73" s="255"/>
      <c r="CZ73" s="257"/>
      <c r="DA73" s="255"/>
      <c r="DB73" s="255"/>
      <c r="DC73" s="310"/>
      <c r="DD73" s="256"/>
      <c r="DE73" s="255"/>
      <c r="DF73" s="233"/>
      <c r="DG73" s="255"/>
      <c r="DH73" s="282"/>
      <c r="DI73" s="257"/>
      <c r="DJ73" s="257"/>
      <c r="DK73" s="255"/>
      <c r="DL73" s="257"/>
      <c r="DM73" s="255"/>
      <c r="DN73" s="255"/>
      <c r="DO73" s="255"/>
      <c r="DP73" s="255"/>
      <c r="DQ73" s="233"/>
      <c r="DR73" s="255"/>
      <c r="DS73" s="257"/>
      <c r="DT73" s="255"/>
      <c r="DU73" s="255"/>
      <c r="DV73" s="257"/>
      <c r="DW73" s="255"/>
      <c r="DX73" s="255"/>
      <c r="DY73" s="310"/>
      <c r="DZ73" s="256"/>
      <c r="EA73" s="255"/>
      <c r="EB73" s="233"/>
      <c r="EC73" s="255"/>
      <c r="ED73" s="282"/>
      <c r="EE73" s="257"/>
      <c r="EF73" s="257"/>
      <c r="EG73" s="257"/>
      <c r="EH73" s="255"/>
      <c r="EI73" s="255"/>
      <c r="EJ73" s="257"/>
      <c r="EK73" s="255"/>
      <c r="EL73" s="255"/>
      <c r="EM73" s="257"/>
      <c r="EN73" s="255"/>
      <c r="EO73" s="255"/>
      <c r="EP73" s="310"/>
      <c r="EQ73" s="256"/>
      <c r="ER73" s="310"/>
    </row>
    <row r="74" spans="1:148" ht="45" customHeight="1" x14ac:dyDescent="0.45">
      <c r="A74" s="256"/>
      <c r="B74" s="255"/>
      <c r="C74" s="255"/>
      <c r="D74" s="255"/>
      <c r="E74" s="255"/>
      <c r="F74" s="233"/>
      <c r="G74" s="233"/>
      <c r="H74" s="255"/>
      <c r="I74" s="233"/>
      <c r="J74" s="259" t="str">
        <v>UNITED KINGDOM - JERSEY</v>
      </c>
      <c r="K74" s="255"/>
      <c r="L74" s="255"/>
      <c r="M74" s="255"/>
      <c r="N74" s="255"/>
      <c r="O74" s="257"/>
      <c r="P74" s="255"/>
      <c r="Q74" s="255"/>
      <c r="R74" s="255"/>
      <c r="S74" s="256"/>
      <c r="T74" s="255"/>
      <c r="U74" s="255"/>
      <c r="V74" s="255"/>
      <c r="W74" s="257"/>
      <c r="X74" s="255"/>
      <c r="Y74" s="255"/>
      <c r="Z74" s="257"/>
      <c r="AA74" s="233"/>
      <c r="AB74" s="255"/>
      <c r="AC74" s="255"/>
      <c r="AD74" s="255"/>
      <c r="AE74" s="260"/>
      <c r="AF74" s="255"/>
      <c r="AG74" s="255"/>
      <c r="AH74" s="255"/>
      <c r="AI74" s="255"/>
      <c r="AJ74" s="257"/>
      <c r="AK74" s="255"/>
      <c r="AL74" s="255"/>
      <c r="AM74" s="255"/>
      <c r="AN74" s="260"/>
      <c r="AO74" s="233"/>
      <c r="AP74" s="282"/>
      <c r="AQ74" s="233"/>
      <c r="AR74" s="233"/>
      <c r="AS74" s="233"/>
      <c r="AT74" s="255"/>
      <c r="AU74" s="255"/>
      <c r="AV74" s="51" t="str">
        <v>HQE Sustainable Building/Renovation | Very Good</v>
      </c>
      <c r="AW74" s="233" t="str">
        <v>HQE Sustainable Building/Renovation | Very Good</v>
      </c>
      <c r="AX74" s="5" t="str">
        <v>HQE Sustainable Building/Renovation | Very Good</v>
      </c>
      <c r="AY74" s="5" t="str">
        <v>HQE Sustainable Building/Renovation | Very Good</v>
      </c>
      <c r="AZ74" s="5" t="str">
        <v>HQE Sustainable Building/Renovation | Very Good</v>
      </c>
      <c r="BA74" s="255"/>
      <c r="BB74" s="233" t="str">
        <v>France | A</v>
      </c>
      <c r="BC74" s="255"/>
      <c r="BD74" s="256"/>
      <c r="BE74" s="255"/>
      <c r="BF74" s="255"/>
      <c r="BG74" s="256"/>
      <c r="BH74" s="255"/>
      <c r="BI74" s="233"/>
      <c r="BJ74" s="255"/>
      <c r="BK74" s="233"/>
      <c r="BL74" s="255"/>
      <c r="BM74" s="282"/>
      <c r="BN74" s="233"/>
      <c r="BO74" s="255"/>
      <c r="BP74" s="255"/>
      <c r="BQ74" s="233"/>
      <c r="BR74" s="258"/>
      <c r="BS74" s="258"/>
      <c r="BT74" s="255"/>
      <c r="BU74" s="255"/>
      <c r="BV74" s="255"/>
      <c r="BW74" s="255"/>
      <c r="BX74" s="255"/>
      <c r="BY74" s="255"/>
      <c r="BZ74" s="255"/>
      <c r="CA74" s="255"/>
      <c r="CB74" s="258"/>
      <c r="CC74" s="255"/>
      <c r="CD74" s="255"/>
      <c r="CE74" s="255"/>
      <c r="CF74" s="255"/>
      <c r="CG74" s="233"/>
      <c r="CH74" s="255"/>
      <c r="CI74" s="258"/>
      <c r="CJ74" s="255"/>
      <c r="CK74" s="255"/>
      <c r="CL74" s="255"/>
      <c r="CM74" s="255"/>
      <c r="CN74" s="255"/>
      <c r="CO74" s="258"/>
      <c r="CP74" s="258"/>
      <c r="CQ74" s="255"/>
      <c r="CR74" s="255"/>
      <c r="CS74" s="255"/>
      <c r="CT74" s="255"/>
      <c r="CU74" s="258"/>
      <c r="CV74" s="255"/>
      <c r="CW74" s="258"/>
      <c r="CX74" s="255"/>
      <c r="CY74" s="255"/>
      <c r="CZ74" s="257"/>
      <c r="DA74" s="255"/>
      <c r="DB74" s="255"/>
      <c r="DC74" s="310"/>
      <c r="DD74" s="256"/>
      <c r="DE74" s="255"/>
      <c r="DF74" s="233"/>
      <c r="DG74" s="255"/>
      <c r="DH74" s="282"/>
      <c r="DI74" s="257"/>
      <c r="DJ74" s="257"/>
      <c r="DK74" s="255"/>
      <c r="DL74" s="257"/>
      <c r="DM74" s="255"/>
      <c r="DN74" s="255"/>
      <c r="DO74" s="255"/>
      <c r="DP74" s="255"/>
      <c r="DQ74" s="233"/>
      <c r="DR74" s="255"/>
      <c r="DS74" s="257"/>
      <c r="DT74" s="255"/>
      <c r="DU74" s="255"/>
      <c r="DV74" s="257"/>
      <c r="DW74" s="255"/>
      <c r="DX74" s="255"/>
      <c r="DY74" s="310"/>
      <c r="DZ74" s="256"/>
      <c r="EA74" s="255"/>
      <c r="EB74" s="233"/>
      <c r="EC74" s="255"/>
      <c r="ED74" s="282"/>
      <c r="EE74" s="257"/>
      <c r="EF74" s="257"/>
      <c r="EG74" s="257"/>
      <c r="EH74" s="255"/>
      <c r="EI74" s="255"/>
      <c r="EJ74" s="257"/>
      <c r="EK74" s="255"/>
      <c r="EL74" s="255"/>
      <c r="EM74" s="257"/>
      <c r="EN74" s="255"/>
      <c r="EO74" s="255"/>
      <c r="EP74" s="310"/>
      <c r="EQ74" s="256"/>
      <c r="ER74" s="310"/>
    </row>
    <row r="75" spans="1:148" ht="45" customHeight="1" x14ac:dyDescent="0.45">
      <c r="A75" s="256"/>
      <c r="B75" s="255"/>
      <c r="C75" s="255"/>
      <c r="D75" s="255"/>
      <c r="E75" s="255"/>
      <c r="F75" s="233"/>
      <c r="G75" s="233"/>
      <c r="H75" s="255"/>
      <c r="I75" s="233"/>
      <c r="J75" s="259" t="str">
        <v>VATICAN CITY</v>
      </c>
      <c r="K75" s="255"/>
      <c r="L75" s="255"/>
      <c r="M75" s="255"/>
      <c r="N75" s="255"/>
      <c r="O75" s="257"/>
      <c r="P75" s="255"/>
      <c r="Q75" s="255"/>
      <c r="R75" s="255"/>
      <c r="S75" s="256"/>
      <c r="T75" s="255"/>
      <c r="U75" s="255"/>
      <c r="V75" s="255"/>
      <c r="W75" s="257"/>
      <c r="X75" s="255"/>
      <c r="Y75" s="255"/>
      <c r="Z75" s="257"/>
      <c r="AA75" s="233"/>
      <c r="AB75" s="255"/>
      <c r="AC75" s="255"/>
      <c r="AD75" s="255"/>
      <c r="AE75" s="260"/>
      <c r="AF75" s="255"/>
      <c r="AG75" s="255"/>
      <c r="AH75" s="255"/>
      <c r="AI75" s="255"/>
      <c r="AJ75" s="257"/>
      <c r="AK75" s="255"/>
      <c r="AL75" s="255"/>
      <c r="AM75" s="255"/>
      <c r="AN75" s="260"/>
      <c r="AO75" s="233"/>
      <c r="AP75" s="282"/>
      <c r="AQ75" s="233"/>
      <c r="AR75" s="233"/>
      <c r="AS75" s="233"/>
      <c r="AT75" s="255"/>
      <c r="AU75" s="255"/>
      <c r="AV75" s="51" t="str">
        <v>HQE Sustainable Building/Renovation | Excellent</v>
      </c>
      <c r="AW75" s="233" t="str">
        <v>HQE Sustainable Building/Renovation | Excellent</v>
      </c>
      <c r="AX75" s="5" t="str">
        <v>HQE Sustainable Building/Renovation | Excellent</v>
      </c>
      <c r="AY75" s="5" t="str">
        <v>HQE Sustainable Building/Renovation | Excellent</v>
      </c>
      <c r="AZ75" s="5" t="str">
        <v>HQE Sustainable Building/Renovation | Excellent</v>
      </c>
      <c r="BA75" s="255"/>
      <c r="BB75" s="233" t="str">
        <v>France | B</v>
      </c>
      <c r="BC75" s="255"/>
      <c r="BD75" s="256"/>
      <c r="BE75" s="255"/>
      <c r="BF75" s="255"/>
      <c r="BG75" s="256"/>
      <c r="BH75" s="255"/>
      <c r="BI75" s="233"/>
      <c r="BJ75" s="255"/>
      <c r="BK75" s="233"/>
      <c r="BL75" s="255"/>
      <c r="BM75" s="282"/>
      <c r="BN75" s="233"/>
      <c r="BO75" s="255"/>
      <c r="BP75" s="255"/>
      <c r="BQ75" s="233"/>
      <c r="BR75" s="258"/>
      <c r="BS75" s="258"/>
      <c r="BT75" s="255"/>
      <c r="BU75" s="255"/>
      <c r="BV75" s="255"/>
      <c r="BW75" s="255"/>
      <c r="BX75" s="255"/>
      <c r="BY75" s="255"/>
      <c r="BZ75" s="255"/>
      <c r="CA75" s="255"/>
      <c r="CB75" s="258"/>
      <c r="CC75" s="255"/>
      <c r="CD75" s="255"/>
      <c r="CE75" s="255"/>
      <c r="CF75" s="255"/>
      <c r="CG75" s="233"/>
      <c r="CH75" s="255"/>
      <c r="CI75" s="258"/>
      <c r="CJ75" s="255"/>
      <c r="CK75" s="255"/>
      <c r="CL75" s="255"/>
      <c r="CM75" s="255"/>
      <c r="CN75" s="255"/>
      <c r="CO75" s="258"/>
      <c r="CP75" s="258"/>
      <c r="CQ75" s="255"/>
      <c r="CR75" s="255"/>
      <c r="CS75" s="255"/>
      <c r="CT75" s="255"/>
      <c r="CU75" s="258"/>
      <c r="CV75" s="255"/>
      <c r="CW75" s="258"/>
      <c r="CX75" s="255"/>
      <c r="CY75" s="255"/>
      <c r="CZ75" s="257"/>
      <c r="DA75" s="255"/>
      <c r="DB75" s="255"/>
      <c r="DC75" s="310"/>
      <c r="DD75" s="256"/>
      <c r="DE75" s="255"/>
      <c r="DF75" s="233"/>
      <c r="DG75" s="255"/>
      <c r="DH75" s="282"/>
      <c r="DI75" s="257"/>
      <c r="DJ75" s="257"/>
      <c r="DK75" s="255"/>
      <c r="DL75" s="257"/>
      <c r="DM75" s="255"/>
      <c r="DN75" s="255"/>
      <c r="DO75" s="255"/>
      <c r="DP75" s="255"/>
      <c r="DQ75" s="233"/>
      <c r="DR75" s="255"/>
      <c r="DS75" s="257"/>
      <c r="DT75" s="255"/>
      <c r="DU75" s="255"/>
      <c r="DV75" s="257"/>
      <c r="DW75" s="255"/>
      <c r="DX75" s="255"/>
      <c r="DY75" s="310"/>
      <c r="DZ75" s="256"/>
      <c r="EA75" s="255"/>
      <c r="EB75" s="233"/>
      <c r="EC75" s="255"/>
      <c r="ED75" s="282"/>
      <c r="EE75" s="257"/>
      <c r="EF75" s="257"/>
      <c r="EG75" s="257"/>
      <c r="EH75" s="255"/>
      <c r="EI75" s="255"/>
      <c r="EJ75" s="257"/>
      <c r="EK75" s="255"/>
      <c r="EL75" s="255"/>
      <c r="EM75" s="257"/>
      <c r="EN75" s="255"/>
      <c r="EO75" s="255"/>
      <c r="EP75" s="310"/>
      <c r="EQ75" s="256"/>
      <c r="ER75" s="310"/>
    </row>
    <row r="76" spans="1:148" ht="45" customHeight="1" x14ac:dyDescent="0.45">
      <c r="A76" s="256"/>
      <c r="B76" s="255"/>
      <c r="C76" s="255"/>
      <c r="D76" s="255"/>
      <c r="E76" s="255"/>
      <c r="F76" s="233"/>
      <c r="G76" s="233"/>
      <c r="H76" s="255"/>
      <c r="I76" s="233"/>
      <c r="J76" s="259"/>
      <c r="K76" s="255"/>
      <c r="L76" s="255"/>
      <c r="M76" s="255"/>
      <c r="N76" s="255"/>
      <c r="O76" s="257"/>
      <c r="P76" s="255"/>
      <c r="Q76" s="255"/>
      <c r="R76" s="255"/>
      <c r="S76" s="256"/>
      <c r="T76" s="255"/>
      <c r="U76" s="255"/>
      <c r="V76" s="255"/>
      <c r="W76" s="257"/>
      <c r="X76" s="255"/>
      <c r="Y76" s="255"/>
      <c r="Z76" s="257"/>
      <c r="AA76" s="233"/>
      <c r="AB76" s="255"/>
      <c r="AC76" s="255"/>
      <c r="AD76" s="255"/>
      <c r="AE76" s="260"/>
      <c r="AF76" s="255"/>
      <c r="AG76" s="255"/>
      <c r="AH76" s="255"/>
      <c r="AI76" s="255"/>
      <c r="AJ76" s="257"/>
      <c r="AK76" s="255"/>
      <c r="AL76" s="255"/>
      <c r="AM76" s="255"/>
      <c r="AN76" s="260"/>
      <c r="AO76" s="233"/>
      <c r="AP76" s="282"/>
      <c r="AQ76" s="233"/>
      <c r="AR76" s="233"/>
      <c r="AS76" s="233"/>
      <c r="AT76" s="255"/>
      <c r="AU76" s="255"/>
      <c r="AV76" s="51" t="str">
        <v>HQE Sustainable Building/Renovation | Outstanding</v>
      </c>
      <c r="AW76" s="233" t="str">
        <v>HQE Sustainable Building/Renovation | Outstanding</v>
      </c>
      <c r="AX76" s="5" t="str">
        <v>HQE Sustainable Building/Renovation | Outstanding</v>
      </c>
      <c r="AY76" s="5" t="str">
        <v>HQE Sustainable Building/Renovation | Outstanding</v>
      </c>
      <c r="AZ76" s="5" t="str">
        <v>HQE Sustainable Building/Renovation | Outstanding</v>
      </c>
      <c r="BA76" s="255"/>
      <c r="BB76" s="233" t="str">
        <v>France | C</v>
      </c>
      <c r="BC76" s="255"/>
      <c r="BD76" s="256"/>
      <c r="BE76" s="255"/>
      <c r="BF76" s="255"/>
      <c r="BG76" s="256"/>
      <c r="BH76" s="255"/>
      <c r="BI76" s="233"/>
      <c r="BJ76" s="255"/>
      <c r="BK76" s="233"/>
      <c r="BL76" s="255"/>
      <c r="BM76" s="282"/>
      <c r="BN76" s="233"/>
      <c r="BO76" s="255"/>
      <c r="BP76" s="255"/>
      <c r="BQ76" s="233"/>
      <c r="BR76" s="258"/>
      <c r="BS76" s="258"/>
      <c r="BT76" s="255"/>
      <c r="BU76" s="255"/>
      <c r="BV76" s="255"/>
      <c r="BW76" s="255"/>
      <c r="BX76" s="255"/>
      <c r="BY76" s="255"/>
      <c r="BZ76" s="255"/>
      <c r="CA76" s="255"/>
      <c r="CB76" s="258"/>
      <c r="CC76" s="255"/>
      <c r="CD76" s="255"/>
      <c r="CE76" s="255"/>
      <c r="CF76" s="255"/>
      <c r="CG76" s="233"/>
      <c r="CH76" s="255"/>
      <c r="CI76" s="258"/>
      <c r="CJ76" s="255"/>
      <c r="CK76" s="255"/>
      <c r="CL76" s="255"/>
      <c r="CM76" s="255"/>
      <c r="CN76" s="255"/>
      <c r="CO76" s="258"/>
      <c r="CP76" s="258"/>
      <c r="CQ76" s="255"/>
      <c r="CR76" s="255"/>
      <c r="CS76" s="255"/>
      <c r="CT76" s="255"/>
      <c r="CU76" s="258"/>
      <c r="CV76" s="255"/>
      <c r="CW76" s="258"/>
      <c r="CX76" s="255"/>
      <c r="CY76" s="255"/>
      <c r="CZ76" s="257"/>
      <c r="DA76" s="255"/>
      <c r="DB76" s="255"/>
      <c r="DC76" s="310"/>
      <c r="DD76" s="256"/>
      <c r="DE76" s="255"/>
      <c r="DF76" s="233"/>
      <c r="DG76" s="255"/>
      <c r="DH76" s="282"/>
      <c r="DI76" s="257"/>
      <c r="DJ76" s="257"/>
      <c r="DK76" s="255"/>
      <c r="DL76" s="257"/>
      <c r="DM76" s="255"/>
      <c r="DN76" s="255"/>
      <c r="DO76" s="255"/>
      <c r="DP76" s="255"/>
      <c r="DQ76" s="233"/>
      <c r="DR76" s="255"/>
      <c r="DS76" s="257"/>
      <c r="DT76" s="255"/>
      <c r="DU76" s="255"/>
      <c r="DV76" s="257"/>
      <c r="DW76" s="255"/>
      <c r="DX76" s="255"/>
      <c r="DY76" s="310"/>
      <c r="DZ76" s="256"/>
      <c r="EA76" s="255"/>
      <c r="EB76" s="233"/>
      <c r="EC76" s="255"/>
      <c r="ED76" s="282"/>
      <c r="EE76" s="257"/>
      <c r="EF76" s="257"/>
      <c r="EG76" s="257"/>
      <c r="EH76" s="255"/>
      <c r="EI76" s="255"/>
      <c r="EJ76" s="257"/>
      <c r="EK76" s="255"/>
      <c r="EL76" s="255"/>
      <c r="EM76" s="257"/>
      <c r="EN76" s="255"/>
      <c r="EO76" s="255"/>
      <c r="EP76" s="310"/>
      <c r="EQ76" s="256"/>
      <c r="ER76" s="310"/>
    </row>
    <row r="77" spans="1:148" ht="45" customHeight="1" x14ac:dyDescent="0.45">
      <c r="A77" s="256"/>
      <c r="B77" s="255"/>
      <c r="C77" s="255"/>
      <c r="D77" s="255"/>
      <c r="E77" s="255"/>
      <c r="F77" s="233"/>
      <c r="G77" s="233"/>
      <c r="H77" s="255"/>
      <c r="I77" s="233"/>
      <c r="J77" s="259"/>
      <c r="K77" s="255"/>
      <c r="L77" s="255"/>
      <c r="M77" s="255"/>
      <c r="N77" s="255"/>
      <c r="O77" s="257"/>
      <c r="P77" s="255"/>
      <c r="Q77" s="255"/>
      <c r="R77" s="255"/>
      <c r="S77" s="256"/>
      <c r="T77" s="255"/>
      <c r="U77" s="255"/>
      <c r="V77" s="255"/>
      <c r="W77" s="257"/>
      <c r="X77" s="255"/>
      <c r="Y77" s="255"/>
      <c r="Z77" s="257"/>
      <c r="AA77" s="233"/>
      <c r="AB77" s="255"/>
      <c r="AC77" s="255"/>
      <c r="AD77" s="255"/>
      <c r="AE77" s="260"/>
      <c r="AF77" s="255"/>
      <c r="AG77" s="255"/>
      <c r="AH77" s="255"/>
      <c r="AI77" s="255"/>
      <c r="AJ77" s="257"/>
      <c r="AK77" s="255"/>
      <c r="AL77" s="255"/>
      <c r="AM77" s="255"/>
      <c r="AN77" s="260"/>
      <c r="AO77" s="233"/>
      <c r="AP77" s="282"/>
      <c r="AQ77" s="233"/>
      <c r="AR77" s="233"/>
      <c r="AS77" s="233"/>
      <c r="AT77" s="255"/>
      <c r="AU77" s="255"/>
      <c r="AV77" s="51" t="str">
        <v>HQE Sustainable Building/Operation | Good</v>
      </c>
      <c r="AW77" s="233" t="str">
        <v>HQE Sustainable Building/Operation | Good</v>
      </c>
      <c r="AX77" s="5" t="str">
        <v>HQE Sustainable Building/Operation | Good</v>
      </c>
      <c r="AY77" s="5" t="str">
        <v>HQE Sustainable Building/Operation | Good</v>
      </c>
      <c r="AZ77" s="5" t="str">
        <v>HQE Sustainable Building/Operation | Good</v>
      </c>
      <c r="BA77" s="255"/>
      <c r="BB77" s="233" t="str">
        <v>France | D</v>
      </c>
      <c r="BC77" s="255"/>
      <c r="BD77" s="256"/>
      <c r="BE77" s="255"/>
      <c r="BF77" s="255"/>
      <c r="BG77" s="256"/>
      <c r="BH77" s="255"/>
      <c r="BI77" s="233"/>
      <c r="BJ77" s="255"/>
      <c r="BK77" s="233"/>
      <c r="BL77" s="255"/>
      <c r="BM77" s="282"/>
      <c r="BN77" s="233"/>
      <c r="BO77" s="255"/>
      <c r="BP77" s="255"/>
      <c r="BQ77" s="233"/>
      <c r="BR77" s="258"/>
      <c r="BS77" s="258"/>
      <c r="BT77" s="255"/>
      <c r="BU77" s="255"/>
      <c r="BV77" s="255"/>
      <c r="BW77" s="255"/>
      <c r="BX77" s="255"/>
      <c r="BY77" s="255"/>
      <c r="BZ77" s="255"/>
      <c r="CA77" s="255"/>
      <c r="CB77" s="258"/>
      <c r="CC77" s="255"/>
      <c r="CD77" s="255"/>
      <c r="CE77" s="255"/>
      <c r="CF77" s="255"/>
      <c r="CG77" s="233"/>
      <c r="CH77" s="255"/>
      <c r="CI77" s="258"/>
      <c r="CJ77" s="255"/>
      <c r="CK77" s="255"/>
      <c r="CL77" s="255"/>
      <c r="CM77" s="255"/>
      <c r="CN77" s="255"/>
      <c r="CO77" s="258"/>
      <c r="CP77" s="258"/>
      <c r="CQ77" s="255"/>
      <c r="CR77" s="255"/>
      <c r="CS77" s="255"/>
      <c r="CT77" s="255"/>
      <c r="CU77" s="258"/>
      <c r="CV77" s="255"/>
      <c r="CW77" s="258"/>
      <c r="CX77" s="255"/>
      <c r="CY77" s="255"/>
      <c r="CZ77" s="257"/>
      <c r="DA77" s="255"/>
      <c r="DB77" s="255"/>
      <c r="DC77" s="310"/>
      <c r="DD77" s="256"/>
      <c r="DE77" s="255"/>
      <c r="DF77" s="233"/>
      <c r="DG77" s="255"/>
      <c r="DH77" s="282"/>
      <c r="DI77" s="257"/>
      <c r="DJ77" s="257"/>
      <c r="DK77" s="255"/>
      <c r="DL77" s="257"/>
      <c r="DM77" s="255"/>
      <c r="DN77" s="255"/>
      <c r="DO77" s="255"/>
      <c r="DP77" s="255"/>
      <c r="DQ77" s="233"/>
      <c r="DR77" s="255"/>
      <c r="DS77" s="257"/>
      <c r="DT77" s="255"/>
      <c r="DU77" s="255"/>
      <c r="DV77" s="257"/>
      <c r="DW77" s="255"/>
      <c r="DX77" s="255"/>
      <c r="DY77" s="310"/>
      <c r="DZ77" s="256"/>
      <c r="EA77" s="255"/>
      <c r="EB77" s="233"/>
      <c r="EC77" s="255"/>
      <c r="ED77" s="282"/>
      <c r="EE77" s="257"/>
      <c r="EF77" s="257"/>
      <c r="EG77" s="257"/>
      <c r="EH77" s="255"/>
      <c r="EI77" s="255"/>
      <c r="EJ77" s="257"/>
      <c r="EK77" s="255"/>
      <c r="EL77" s="255"/>
      <c r="EM77" s="257"/>
      <c r="EN77" s="255"/>
      <c r="EO77" s="255"/>
      <c r="EP77" s="310"/>
      <c r="EQ77" s="256"/>
      <c r="ER77" s="310"/>
    </row>
    <row r="78" spans="1:148" ht="45" customHeight="1" x14ac:dyDescent="0.45">
      <c r="A78" s="256"/>
      <c r="B78" s="255"/>
      <c r="C78" s="255"/>
      <c r="D78" s="255"/>
      <c r="E78" s="255"/>
      <c r="F78" s="233"/>
      <c r="G78" s="233"/>
      <c r="H78" s="255"/>
      <c r="I78" s="233"/>
      <c r="J78" s="259"/>
      <c r="K78" s="255"/>
      <c r="L78" s="255"/>
      <c r="M78" s="255"/>
      <c r="N78" s="255"/>
      <c r="O78" s="257"/>
      <c r="P78" s="255"/>
      <c r="Q78" s="255"/>
      <c r="R78" s="255"/>
      <c r="S78" s="256"/>
      <c r="T78" s="255"/>
      <c r="U78" s="255"/>
      <c r="V78" s="255"/>
      <c r="W78" s="257"/>
      <c r="X78" s="255"/>
      <c r="Y78" s="255"/>
      <c r="Z78" s="257"/>
      <c r="AA78" s="233"/>
      <c r="AB78" s="255"/>
      <c r="AC78" s="255"/>
      <c r="AD78" s="255"/>
      <c r="AE78" s="260"/>
      <c r="AF78" s="255"/>
      <c r="AG78" s="255"/>
      <c r="AH78" s="255"/>
      <c r="AI78" s="255"/>
      <c r="AJ78" s="257"/>
      <c r="AK78" s="255"/>
      <c r="AL78" s="255"/>
      <c r="AM78" s="255"/>
      <c r="AN78" s="260"/>
      <c r="AO78" s="233"/>
      <c r="AP78" s="282"/>
      <c r="AQ78" s="233"/>
      <c r="AR78" s="233"/>
      <c r="AS78" s="233"/>
      <c r="AT78" s="255"/>
      <c r="AU78" s="255"/>
      <c r="AV78" s="51" t="str">
        <v>HQE Sustainable Building/Operation | Very Good</v>
      </c>
      <c r="AW78" s="233" t="str">
        <v>HQE Sustainable Building/Operation | Very Good</v>
      </c>
      <c r="AX78" s="5" t="str">
        <v>HQE Sustainable Building/Operation | Very Good</v>
      </c>
      <c r="AY78" s="5" t="str">
        <v>HQE Sustainable Building/Operation | Very Good</v>
      </c>
      <c r="AZ78" s="5" t="str">
        <v>HQE Sustainable Building/Operation | Very Good</v>
      </c>
      <c r="BA78" s="255"/>
      <c r="BB78" s="233" t="str">
        <v>France | E</v>
      </c>
      <c r="BC78" s="255"/>
      <c r="BD78" s="256"/>
      <c r="BE78" s="255"/>
      <c r="BF78" s="255"/>
      <c r="BG78" s="256"/>
      <c r="BH78" s="255"/>
      <c r="BI78" s="233"/>
      <c r="BJ78" s="255"/>
      <c r="BK78" s="233"/>
      <c r="BL78" s="255"/>
      <c r="BM78" s="282"/>
      <c r="BN78" s="233"/>
      <c r="BO78" s="255"/>
      <c r="BP78" s="255"/>
      <c r="BQ78" s="233"/>
      <c r="BR78" s="258"/>
      <c r="BS78" s="258"/>
      <c r="BT78" s="255"/>
      <c r="BU78" s="255"/>
      <c r="BV78" s="255"/>
      <c r="BW78" s="255"/>
      <c r="BX78" s="255"/>
      <c r="BY78" s="255"/>
      <c r="BZ78" s="255"/>
      <c r="CA78" s="255"/>
      <c r="CB78" s="258"/>
      <c r="CC78" s="255"/>
      <c r="CD78" s="255"/>
      <c r="CE78" s="255"/>
      <c r="CF78" s="255"/>
      <c r="CG78" s="233"/>
      <c r="CH78" s="255"/>
      <c r="CI78" s="258"/>
      <c r="CJ78" s="255"/>
      <c r="CK78" s="255"/>
      <c r="CL78" s="255"/>
      <c r="CM78" s="255"/>
      <c r="CN78" s="255"/>
      <c r="CO78" s="258"/>
      <c r="CP78" s="258"/>
      <c r="CQ78" s="255"/>
      <c r="CR78" s="255"/>
      <c r="CS78" s="255"/>
      <c r="CT78" s="255"/>
      <c r="CU78" s="258"/>
      <c r="CV78" s="255"/>
      <c r="CW78" s="258"/>
      <c r="CX78" s="255"/>
      <c r="CY78" s="255"/>
      <c r="CZ78" s="257"/>
      <c r="DA78" s="255"/>
      <c r="DB78" s="255"/>
      <c r="DC78" s="310"/>
      <c r="DD78" s="256"/>
      <c r="DE78" s="255"/>
      <c r="DF78" s="233"/>
      <c r="DG78" s="255"/>
      <c r="DH78" s="282"/>
      <c r="DI78" s="257"/>
      <c r="DJ78" s="257"/>
      <c r="DK78" s="255"/>
      <c r="DL78" s="257"/>
      <c r="DM78" s="255"/>
      <c r="DN78" s="255"/>
      <c r="DO78" s="255"/>
      <c r="DP78" s="255"/>
      <c r="DQ78" s="233"/>
      <c r="DR78" s="255"/>
      <c r="DS78" s="257"/>
      <c r="DT78" s="255"/>
      <c r="DU78" s="255"/>
      <c r="DV78" s="257"/>
      <c r="DW78" s="255"/>
      <c r="DX78" s="255"/>
      <c r="DY78" s="310"/>
      <c r="DZ78" s="256"/>
      <c r="EA78" s="255"/>
      <c r="EB78" s="233"/>
      <c r="EC78" s="255"/>
      <c r="ED78" s="282"/>
      <c r="EE78" s="257"/>
      <c r="EF78" s="257"/>
      <c r="EG78" s="257"/>
      <c r="EH78" s="255"/>
      <c r="EI78" s="255"/>
      <c r="EJ78" s="257"/>
      <c r="EK78" s="255"/>
      <c r="EL78" s="255"/>
      <c r="EM78" s="257"/>
      <c r="EN78" s="255"/>
      <c r="EO78" s="255"/>
      <c r="EP78" s="310"/>
      <c r="EQ78" s="256"/>
      <c r="ER78" s="310"/>
    </row>
    <row r="79" spans="1:148" ht="45" customHeight="1" x14ac:dyDescent="0.45">
      <c r="A79" s="256"/>
      <c r="B79" s="255"/>
      <c r="C79" s="255"/>
      <c r="D79" s="255"/>
      <c r="E79" s="255"/>
      <c r="F79" s="233"/>
      <c r="G79" s="233"/>
      <c r="H79" s="255"/>
      <c r="I79" s="233"/>
      <c r="J79" s="259"/>
      <c r="K79" s="255"/>
      <c r="L79" s="255"/>
      <c r="M79" s="255"/>
      <c r="N79" s="255"/>
      <c r="O79" s="257"/>
      <c r="P79" s="255"/>
      <c r="Q79" s="255"/>
      <c r="R79" s="255"/>
      <c r="S79" s="256"/>
      <c r="T79" s="255"/>
      <c r="U79" s="255"/>
      <c r="V79" s="255"/>
      <c r="W79" s="257"/>
      <c r="X79" s="255"/>
      <c r="Y79" s="255"/>
      <c r="Z79" s="257"/>
      <c r="AA79" s="233"/>
      <c r="AB79" s="255"/>
      <c r="AC79" s="255"/>
      <c r="AD79" s="255"/>
      <c r="AE79" s="260"/>
      <c r="AF79" s="255"/>
      <c r="AG79" s="255"/>
      <c r="AH79" s="255"/>
      <c r="AI79" s="255"/>
      <c r="AJ79" s="257"/>
      <c r="AK79" s="255"/>
      <c r="AL79" s="255"/>
      <c r="AM79" s="255"/>
      <c r="AN79" s="260"/>
      <c r="AO79" s="233"/>
      <c r="AP79" s="282"/>
      <c r="AQ79" s="233"/>
      <c r="AR79" s="233"/>
      <c r="AS79" s="233"/>
      <c r="AT79" s="255"/>
      <c r="AU79" s="255"/>
      <c r="AV79" s="51" t="str">
        <v>HQE Sustainable Building/Operation | Excellent</v>
      </c>
      <c r="AW79" s="233" t="str">
        <v>HQE Sustainable Building/Operation | Excellent</v>
      </c>
      <c r="AX79" s="5" t="str">
        <v>HQE Sustainable Building/Operation | Excellent</v>
      </c>
      <c r="AY79" s="5" t="str">
        <v>HQE Sustainable Building/Operation | Excellent</v>
      </c>
      <c r="AZ79" s="5" t="str">
        <v>HQE Sustainable Building/Operation | Excellent</v>
      </c>
      <c r="BA79" s="255"/>
      <c r="BB79" s="233" t="str">
        <v>France | F</v>
      </c>
      <c r="BC79" s="255"/>
      <c r="BD79" s="256"/>
      <c r="BE79" s="255"/>
      <c r="BF79" s="255"/>
      <c r="BG79" s="256"/>
      <c r="BH79" s="255"/>
      <c r="BI79" s="233"/>
      <c r="BJ79" s="255"/>
      <c r="BK79" s="233"/>
      <c r="BL79" s="255"/>
      <c r="BM79" s="282"/>
      <c r="BN79" s="233"/>
      <c r="BO79" s="255"/>
      <c r="BP79" s="255"/>
      <c r="BQ79" s="233"/>
      <c r="BR79" s="258"/>
      <c r="BS79" s="258"/>
      <c r="BT79" s="255"/>
      <c r="BU79" s="255"/>
      <c r="BV79" s="255"/>
      <c r="BW79" s="255"/>
      <c r="BX79" s="255"/>
      <c r="BY79" s="255"/>
      <c r="BZ79" s="255"/>
      <c r="CA79" s="255"/>
      <c r="CB79" s="258"/>
      <c r="CC79" s="255"/>
      <c r="CD79" s="255"/>
      <c r="CE79" s="255"/>
      <c r="CF79" s="255"/>
      <c r="CG79" s="233"/>
      <c r="CH79" s="255"/>
      <c r="CI79" s="258"/>
      <c r="CJ79" s="255"/>
      <c r="CK79" s="255"/>
      <c r="CL79" s="255"/>
      <c r="CM79" s="255"/>
      <c r="CN79" s="255"/>
      <c r="CO79" s="258"/>
      <c r="CP79" s="258"/>
      <c r="CQ79" s="255"/>
      <c r="CR79" s="255"/>
      <c r="CS79" s="255"/>
      <c r="CT79" s="255"/>
      <c r="CU79" s="258"/>
      <c r="CV79" s="255"/>
      <c r="CW79" s="258"/>
      <c r="CX79" s="255"/>
      <c r="CY79" s="255"/>
      <c r="CZ79" s="257"/>
      <c r="DA79" s="255"/>
      <c r="DB79" s="255"/>
      <c r="DC79" s="310"/>
      <c r="DD79" s="256"/>
      <c r="DE79" s="255"/>
      <c r="DF79" s="233"/>
      <c r="DG79" s="255"/>
      <c r="DH79" s="282"/>
      <c r="DI79" s="257"/>
      <c r="DJ79" s="257"/>
      <c r="DK79" s="255"/>
      <c r="DL79" s="257"/>
      <c r="DM79" s="255"/>
      <c r="DN79" s="255"/>
      <c r="DO79" s="255"/>
      <c r="DP79" s="255"/>
      <c r="DQ79" s="233"/>
      <c r="DR79" s="255"/>
      <c r="DS79" s="257"/>
      <c r="DT79" s="255"/>
      <c r="DU79" s="255"/>
      <c r="DV79" s="257"/>
      <c r="DW79" s="255"/>
      <c r="DX79" s="255"/>
      <c r="DY79" s="310"/>
      <c r="DZ79" s="256"/>
      <c r="EA79" s="255"/>
      <c r="EB79" s="233"/>
      <c r="EC79" s="255"/>
      <c r="ED79" s="282"/>
      <c r="EE79" s="257"/>
      <c r="EF79" s="257"/>
      <c r="EG79" s="257"/>
      <c r="EH79" s="255"/>
      <c r="EI79" s="255"/>
      <c r="EJ79" s="257"/>
      <c r="EK79" s="255"/>
      <c r="EL79" s="255"/>
      <c r="EM79" s="257"/>
      <c r="EN79" s="255"/>
      <c r="EO79" s="255"/>
      <c r="EP79" s="310"/>
      <c r="EQ79" s="256"/>
      <c r="ER79" s="310"/>
    </row>
    <row r="80" spans="1:148" ht="45" customHeight="1" x14ac:dyDescent="0.45">
      <c r="A80" s="256"/>
      <c r="B80" s="255"/>
      <c r="C80" s="255"/>
      <c r="D80" s="255"/>
      <c r="E80" s="255"/>
      <c r="F80" s="233"/>
      <c r="G80" s="233"/>
      <c r="H80" s="255"/>
      <c r="I80" s="233"/>
      <c r="J80" s="259"/>
      <c r="K80" s="255"/>
      <c r="L80" s="255"/>
      <c r="M80" s="255"/>
      <c r="N80" s="255"/>
      <c r="O80" s="257"/>
      <c r="P80" s="255"/>
      <c r="Q80" s="255"/>
      <c r="R80" s="255"/>
      <c r="S80" s="256"/>
      <c r="T80" s="255"/>
      <c r="U80" s="255"/>
      <c r="V80" s="255"/>
      <c r="W80" s="257"/>
      <c r="X80" s="255"/>
      <c r="Y80" s="255"/>
      <c r="Z80" s="257"/>
      <c r="AA80" s="233"/>
      <c r="AB80" s="255"/>
      <c r="AC80" s="255"/>
      <c r="AD80" s="255"/>
      <c r="AE80" s="260"/>
      <c r="AF80" s="255"/>
      <c r="AG80" s="255"/>
      <c r="AH80" s="255"/>
      <c r="AI80" s="255"/>
      <c r="AJ80" s="257"/>
      <c r="AK80" s="255"/>
      <c r="AL80" s="255"/>
      <c r="AM80" s="255"/>
      <c r="AN80" s="260"/>
      <c r="AO80" s="233"/>
      <c r="AP80" s="282"/>
      <c r="AQ80" s="233"/>
      <c r="AR80" s="233"/>
      <c r="AS80" s="233"/>
      <c r="AT80" s="255"/>
      <c r="AU80" s="255"/>
      <c r="AV80" s="51" t="str">
        <v>HQE Sustainable Building/Operation | Outstanding</v>
      </c>
      <c r="AW80" s="233" t="str">
        <v>HQE Sustainable Building/Operation | Outstanding</v>
      </c>
      <c r="AX80" s="5" t="str">
        <v>HQE Sustainable Building/Operation | Outstanding</v>
      </c>
      <c r="AY80" s="5" t="str">
        <v>HQE Sustainable Building/Operation | Outstanding</v>
      </c>
      <c r="AZ80" s="5" t="str">
        <v>HQE Sustainable Building/Operation | Outstanding</v>
      </c>
      <c r="BA80" s="255"/>
      <c r="BB80" s="233" t="str">
        <v>France | G</v>
      </c>
      <c r="BC80" s="255"/>
      <c r="BD80" s="256"/>
      <c r="BE80" s="255"/>
      <c r="BF80" s="255"/>
      <c r="BG80" s="256"/>
      <c r="BH80" s="255"/>
      <c r="BI80" s="233"/>
      <c r="BJ80" s="255"/>
      <c r="BK80" s="233"/>
      <c r="BL80" s="255"/>
      <c r="BM80" s="282"/>
      <c r="BN80" s="233"/>
      <c r="BO80" s="255"/>
      <c r="BP80" s="255"/>
      <c r="BQ80" s="233"/>
      <c r="BR80" s="258"/>
      <c r="BS80" s="258"/>
      <c r="BT80" s="255"/>
      <c r="BU80" s="255"/>
      <c r="BV80" s="255"/>
      <c r="BW80" s="255"/>
      <c r="BX80" s="255"/>
      <c r="BY80" s="255"/>
      <c r="BZ80" s="255"/>
      <c r="CA80" s="255"/>
      <c r="CB80" s="258"/>
      <c r="CC80" s="255"/>
      <c r="CD80" s="255"/>
      <c r="CE80" s="255"/>
      <c r="CF80" s="255"/>
      <c r="CG80" s="233"/>
      <c r="CH80" s="255"/>
      <c r="CI80" s="258"/>
      <c r="CJ80" s="255"/>
      <c r="CK80" s="255"/>
      <c r="CL80" s="255"/>
      <c r="CM80" s="255"/>
      <c r="CN80" s="255"/>
      <c r="CO80" s="258"/>
      <c r="CP80" s="258"/>
      <c r="CQ80" s="255"/>
      <c r="CR80" s="255"/>
      <c r="CS80" s="255"/>
      <c r="CT80" s="255"/>
      <c r="CU80" s="258"/>
      <c r="CV80" s="255"/>
      <c r="CW80" s="258"/>
      <c r="CX80" s="255"/>
      <c r="CY80" s="255"/>
      <c r="CZ80" s="257"/>
      <c r="DA80" s="255"/>
      <c r="DB80" s="255"/>
      <c r="DC80" s="310"/>
      <c r="DD80" s="256"/>
      <c r="DE80" s="255"/>
      <c r="DF80" s="233"/>
      <c r="DG80" s="255"/>
      <c r="DH80" s="282"/>
      <c r="DI80" s="257"/>
      <c r="DJ80" s="257"/>
      <c r="DK80" s="255"/>
      <c r="DL80" s="257"/>
      <c r="DM80" s="255"/>
      <c r="DN80" s="255"/>
      <c r="DO80" s="255"/>
      <c r="DP80" s="255"/>
      <c r="DQ80" s="233"/>
      <c r="DR80" s="255"/>
      <c r="DS80" s="257"/>
      <c r="DT80" s="255"/>
      <c r="DU80" s="255"/>
      <c r="DV80" s="257"/>
      <c r="DW80" s="255"/>
      <c r="DX80" s="255"/>
      <c r="DY80" s="310"/>
      <c r="DZ80" s="256"/>
      <c r="EA80" s="255"/>
      <c r="EB80" s="233"/>
      <c r="EC80" s="255"/>
      <c r="ED80" s="282"/>
      <c r="EE80" s="257"/>
      <c r="EF80" s="257"/>
      <c r="EG80" s="257"/>
      <c r="EH80" s="255"/>
      <c r="EI80" s="255"/>
      <c r="EJ80" s="257"/>
      <c r="EK80" s="255"/>
      <c r="EL80" s="255"/>
      <c r="EM80" s="257"/>
      <c r="EN80" s="255"/>
      <c r="EO80" s="255"/>
      <c r="EP80" s="310"/>
      <c r="EQ80" s="256"/>
      <c r="ER80" s="310"/>
    </row>
    <row r="81" spans="1:148" ht="45" customHeight="1" x14ac:dyDescent="0.45">
      <c r="A81" s="256"/>
      <c r="B81" s="255"/>
      <c r="C81" s="255"/>
      <c r="D81" s="255"/>
      <c r="E81" s="255"/>
      <c r="F81" s="233"/>
      <c r="G81" s="233"/>
      <c r="H81" s="255"/>
      <c r="I81" s="233"/>
      <c r="J81" s="259"/>
      <c r="K81" s="255"/>
      <c r="L81" s="255"/>
      <c r="M81" s="255"/>
      <c r="N81" s="255"/>
      <c r="O81" s="257"/>
      <c r="P81" s="255"/>
      <c r="Q81" s="255"/>
      <c r="R81" s="255"/>
      <c r="S81" s="256"/>
      <c r="T81" s="255"/>
      <c r="U81" s="255"/>
      <c r="V81" s="255"/>
      <c r="W81" s="257"/>
      <c r="X81" s="255"/>
      <c r="Y81" s="255"/>
      <c r="Z81" s="257"/>
      <c r="AA81" s="233"/>
      <c r="AB81" s="255"/>
      <c r="AC81" s="255"/>
      <c r="AD81" s="255"/>
      <c r="AE81" s="260"/>
      <c r="AF81" s="255"/>
      <c r="AG81" s="255"/>
      <c r="AH81" s="255"/>
      <c r="AI81" s="255"/>
      <c r="AJ81" s="257"/>
      <c r="AK81" s="255"/>
      <c r="AL81" s="255"/>
      <c r="AM81" s="255"/>
      <c r="AN81" s="260"/>
      <c r="AO81" s="233"/>
      <c r="AP81" s="282"/>
      <c r="AQ81" s="233"/>
      <c r="AR81" s="233"/>
      <c r="AS81" s="233"/>
      <c r="AT81" s="255"/>
      <c r="AU81" s="255"/>
      <c r="AV81" s="51" t="str">
        <v>LEED/Building Design and Construction (BD+C) | Certified</v>
      </c>
      <c r="AW81" s="233" t="str">
        <v>LEED/Building Design and Construction (BD+C) | Certified</v>
      </c>
      <c r="AX81" s="5" t="str">
        <v>LEED/Building Design and Construction (BD+C) | Certified</v>
      </c>
      <c r="AY81" s="5" t="str">
        <v>LEED/Building Design and Construction (BD+C) | Certified</v>
      </c>
      <c r="AZ81" s="5" t="str">
        <v>LEED/Building Design and Construction (BD+C) | Certified</v>
      </c>
      <c r="BA81" s="255"/>
      <c r="BB81" s="233" t="str">
        <v>Germany | A+</v>
      </c>
      <c r="BC81" s="255"/>
      <c r="BD81" s="256"/>
      <c r="BE81" s="255"/>
      <c r="BF81" s="255"/>
      <c r="BG81" s="256"/>
      <c r="BH81" s="255"/>
      <c r="BI81" s="233"/>
      <c r="BJ81" s="255"/>
      <c r="BK81" s="233"/>
      <c r="BL81" s="255"/>
      <c r="BM81" s="282"/>
      <c r="BN81" s="233"/>
      <c r="BO81" s="255"/>
      <c r="BP81" s="255"/>
      <c r="BQ81" s="233"/>
      <c r="BR81" s="258"/>
      <c r="BS81" s="258"/>
      <c r="BT81" s="255"/>
      <c r="BU81" s="255"/>
      <c r="BV81" s="255"/>
      <c r="BW81" s="255"/>
      <c r="BX81" s="255"/>
      <c r="BY81" s="255"/>
      <c r="BZ81" s="255"/>
      <c r="CA81" s="255"/>
      <c r="CB81" s="258"/>
      <c r="CC81" s="255"/>
      <c r="CD81" s="255"/>
      <c r="CE81" s="255"/>
      <c r="CF81" s="255"/>
      <c r="CG81" s="233"/>
      <c r="CH81" s="255"/>
      <c r="CI81" s="258"/>
      <c r="CJ81" s="255"/>
      <c r="CK81" s="255"/>
      <c r="CL81" s="255"/>
      <c r="CM81" s="255"/>
      <c r="CN81" s="255"/>
      <c r="CO81" s="258"/>
      <c r="CP81" s="258"/>
      <c r="CQ81" s="255"/>
      <c r="CR81" s="255"/>
      <c r="CS81" s="255"/>
      <c r="CT81" s="255"/>
      <c r="CU81" s="258"/>
      <c r="CV81" s="255"/>
      <c r="CW81" s="258"/>
      <c r="CX81" s="255"/>
      <c r="CY81" s="255"/>
      <c r="CZ81" s="257"/>
      <c r="DA81" s="255"/>
      <c r="DB81" s="255"/>
      <c r="DC81" s="310"/>
      <c r="DD81" s="256"/>
      <c r="DE81" s="255"/>
      <c r="DF81" s="233"/>
      <c r="DG81" s="255"/>
      <c r="DH81" s="282"/>
      <c r="DI81" s="257"/>
      <c r="DJ81" s="257"/>
      <c r="DK81" s="255"/>
      <c r="DL81" s="257"/>
      <c r="DM81" s="255"/>
      <c r="DN81" s="255"/>
      <c r="DO81" s="255"/>
      <c r="DP81" s="255"/>
      <c r="DQ81" s="233"/>
      <c r="DR81" s="255"/>
      <c r="DS81" s="257"/>
      <c r="DT81" s="255"/>
      <c r="DU81" s="255"/>
      <c r="DV81" s="257"/>
      <c r="DW81" s="255"/>
      <c r="DX81" s="255"/>
      <c r="DY81" s="310"/>
      <c r="DZ81" s="256"/>
      <c r="EA81" s="255"/>
      <c r="EB81" s="233"/>
      <c r="EC81" s="255"/>
      <c r="ED81" s="282"/>
      <c r="EE81" s="257"/>
      <c r="EF81" s="257"/>
      <c r="EG81" s="257"/>
      <c r="EH81" s="255"/>
      <c r="EI81" s="255"/>
      <c r="EJ81" s="257"/>
      <c r="EK81" s="255"/>
      <c r="EL81" s="255"/>
      <c r="EM81" s="257"/>
      <c r="EN81" s="255"/>
      <c r="EO81" s="255"/>
      <c r="EP81" s="310"/>
      <c r="EQ81" s="256"/>
      <c r="ER81" s="310"/>
    </row>
    <row r="82" spans="1:148" ht="45" customHeight="1" x14ac:dyDescent="0.45">
      <c r="A82" s="256"/>
      <c r="B82" s="255"/>
      <c r="C82" s="255"/>
      <c r="D82" s="255"/>
      <c r="E82" s="255"/>
      <c r="F82" s="233"/>
      <c r="G82" s="233"/>
      <c r="H82" s="255"/>
      <c r="I82" s="233"/>
      <c r="J82" s="259"/>
      <c r="K82" s="255"/>
      <c r="L82" s="255"/>
      <c r="M82" s="255"/>
      <c r="N82" s="255"/>
      <c r="O82" s="257"/>
      <c r="P82" s="255"/>
      <c r="Q82" s="255"/>
      <c r="R82" s="255"/>
      <c r="S82" s="256"/>
      <c r="T82" s="255"/>
      <c r="U82" s="255"/>
      <c r="V82" s="255"/>
      <c r="W82" s="257"/>
      <c r="X82" s="255"/>
      <c r="Y82" s="255"/>
      <c r="Z82" s="257"/>
      <c r="AA82" s="233"/>
      <c r="AB82" s="255"/>
      <c r="AC82" s="255"/>
      <c r="AD82" s="255"/>
      <c r="AE82" s="260"/>
      <c r="AF82" s="255"/>
      <c r="AG82" s="255"/>
      <c r="AH82" s="255"/>
      <c r="AI82" s="255"/>
      <c r="AJ82" s="257"/>
      <c r="AK82" s="255"/>
      <c r="AL82" s="255"/>
      <c r="AM82" s="255"/>
      <c r="AN82" s="260"/>
      <c r="AO82" s="233"/>
      <c r="AP82" s="282"/>
      <c r="AQ82" s="233"/>
      <c r="AR82" s="233"/>
      <c r="AS82" s="233"/>
      <c r="AT82" s="255"/>
      <c r="AU82" s="255"/>
      <c r="AV82" s="51" t="str">
        <v>LEED/Building Design and Construction (BD+C) | Silver</v>
      </c>
      <c r="AW82" s="233" t="str">
        <v>LEED/Building Design and Construction (BD+C) | Silver</v>
      </c>
      <c r="AX82" s="5" t="str">
        <v>LEED/Building Design and Construction (BD+C) | Silver</v>
      </c>
      <c r="AY82" s="5" t="str">
        <v>LEED/Building Design and Construction (BD+C) | Silver</v>
      </c>
      <c r="AZ82" s="5" t="str">
        <v>LEED/Building Design and Construction (BD+C) | Silver</v>
      </c>
      <c r="BA82" s="255"/>
      <c r="BB82" s="233" t="str">
        <v>Germany | A</v>
      </c>
      <c r="BC82" s="255"/>
      <c r="BD82" s="256"/>
      <c r="BE82" s="255"/>
      <c r="BF82" s="255"/>
      <c r="BG82" s="256"/>
      <c r="BH82" s="255"/>
      <c r="BI82" s="233"/>
      <c r="BJ82" s="255"/>
      <c r="BK82" s="233"/>
      <c r="BL82" s="255"/>
      <c r="BM82" s="282"/>
      <c r="BN82" s="233"/>
      <c r="BO82" s="255"/>
      <c r="BP82" s="255"/>
      <c r="BQ82" s="233"/>
      <c r="BR82" s="258"/>
      <c r="BS82" s="258"/>
      <c r="BT82" s="255"/>
      <c r="BU82" s="255"/>
      <c r="BV82" s="255"/>
      <c r="BW82" s="255"/>
      <c r="BX82" s="255"/>
      <c r="BY82" s="255"/>
      <c r="BZ82" s="255"/>
      <c r="CA82" s="255"/>
      <c r="CB82" s="258"/>
      <c r="CC82" s="255"/>
      <c r="CD82" s="255"/>
      <c r="CE82" s="255"/>
      <c r="CF82" s="255"/>
      <c r="CG82" s="233"/>
      <c r="CH82" s="255"/>
      <c r="CI82" s="258"/>
      <c r="CJ82" s="255"/>
      <c r="CK82" s="255"/>
      <c r="CL82" s="255"/>
      <c r="CM82" s="255"/>
      <c r="CN82" s="255"/>
      <c r="CO82" s="258"/>
      <c r="CP82" s="258"/>
      <c r="CQ82" s="255"/>
      <c r="CR82" s="255"/>
      <c r="CS82" s="255"/>
      <c r="CT82" s="255"/>
      <c r="CU82" s="258"/>
      <c r="CV82" s="255"/>
      <c r="CW82" s="258"/>
      <c r="CX82" s="255"/>
      <c r="CY82" s="255"/>
      <c r="CZ82" s="257"/>
      <c r="DA82" s="255"/>
      <c r="DB82" s="255"/>
      <c r="DC82" s="310"/>
      <c r="DD82" s="256"/>
      <c r="DE82" s="255"/>
      <c r="DF82" s="233"/>
      <c r="DG82" s="255"/>
      <c r="DH82" s="282"/>
      <c r="DI82" s="257"/>
      <c r="DJ82" s="257"/>
      <c r="DK82" s="255"/>
      <c r="DL82" s="257"/>
      <c r="DM82" s="255"/>
      <c r="DN82" s="255"/>
      <c r="DO82" s="255"/>
      <c r="DP82" s="255"/>
      <c r="DQ82" s="233"/>
      <c r="DR82" s="255"/>
      <c r="DS82" s="257"/>
      <c r="DT82" s="255"/>
      <c r="DU82" s="255"/>
      <c r="DV82" s="257"/>
      <c r="DW82" s="255"/>
      <c r="DX82" s="255"/>
      <c r="DY82" s="310"/>
      <c r="DZ82" s="256"/>
      <c r="EA82" s="255"/>
      <c r="EB82" s="233"/>
      <c r="EC82" s="255"/>
      <c r="ED82" s="282"/>
      <c r="EE82" s="257"/>
      <c r="EF82" s="257"/>
      <c r="EG82" s="257"/>
      <c r="EH82" s="255"/>
      <c r="EI82" s="255"/>
      <c r="EJ82" s="257"/>
      <c r="EK82" s="255"/>
      <c r="EL82" s="255"/>
      <c r="EM82" s="257"/>
      <c r="EN82" s="255"/>
      <c r="EO82" s="255"/>
      <c r="EP82" s="310"/>
      <c r="EQ82" s="256"/>
      <c r="ER82" s="310"/>
    </row>
    <row r="83" spans="1:148" ht="45" customHeight="1" x14ac:dyDescent="0.45">
      <c r="A83" s="256"/>
      <c r="B83" s="255"/>
      <c r="C83" s="255"/>
      <c r="D83" s="255"/>
      <c r="E83" s="255"/>
      <c r="F83" s="233"/>
      <c r="G83" s="233"/>
      <c r="H83" s="255"/>
      <c r="I83" s="233"/>
      <c r="J83" s="259"/>
      <c r="K83" s="255"/>
      <c r="L83" s="255"/>
      <c r="M83" s="255"/>
      <c r="N83" s="255"/>
      <c r="O83" s="257"/>
      <c r="P83" s="255"/>
      <c r="Q83" s="255"/>
      <c r="R83" s="255"/>
      <c r="S83" s="256"/>
      <c r="T83" s="255"/>
      <c r="U83" s="255"/>
      <c r="V83" s="255"/>
      <c r="W83" s="257"/>
      <c r="X83" s="255"/>
      <c r="Y83" s="255"/>
      <c r="Z83" s="257"/>
      <c r="AA83" s="233"/>
      <c r="AB83" s="255"/>
      <c r="AC83" s="255"/>
      <c r="AD83" s="255"/>
      <c r="AE83" s="260"/>
      <c r="AF83" s="255"/>
      <c r="AG83" s="255"/>
      <c r="AH83" s="255"/>
      <c r="AI83" s="255"/>
      <c r="AJ83" s="257"/>
      <c r="AK83" s="255"/>
      <c r="AL83" s="255"/>
      <c r="AM83" s="255"/>
      <c r="AN83" s="260"/>
      <c r="AO83" s="233"/>
      <c r="AP83" s="282"/>
      <c r="AQ83" s="233"/>
      <c r="AR83" s="233"/>
      <c r="AS83" s="233"/>
      <c r="AT83" s="255"/>
      <c r="AU83" s="255"/>
      <c r="AV83" s="51" t="str">
        <v>LEED/Building Design and Construction (BD+C) | Gold</v>
      </c>
      <c r="AW83" s="233" t="str">
        <v>LEED/Building Design and Construction (BD+C) | Gold</v>
      </c>
      <c r="AX83" s="5" t="str">
        <v>LEED/Building Design and Construction (BD+C) | Gold</v>
      </c>
      <c r="AY83" s="5" t="str">
        <v>LEED/Building Design and Construction (BD+C) | Gold</v>
      </c>
      <c r="AZ83" s="5" t="str">
        <v>LEED/Building Design and Construction (BD+C) | Gold</v>
      </c>
      <c r="BA83" s="255"/>
      <c r="BB83" s="233" t="str">
        <v>Germany | B</v>
      </c>
      <c r="BC83" s="255"/>
      <c r="BD83" s="256"/>
      <c r="BE83" s="255"/>
      <c r="BF83" s="255"/>
      <c r="BG83" s="256"/>
      <c r="BH83" s="255"/>
      <c r="BI83" s="233"/>
      <c r="BJ83" s="255"/>
      <c r="BK83" s="233"/>
      <c r="BL83" s="255"/>
      <c r="BM83" s="282"/>
      <c r="BN83" s="233"/>
      <c r="BO83" s="255"/>
      <c r="BP83" s="255"/>
      <c r="BQ83" s="233"/>
      <c r="BR83" s="258"/>
      <c r="BS83" s="258"/>
      <c r="BT83" s="255"/>
      <c r="BU83" s="255"/>
      <c r="BV83" s="255"/>
      <c r="BW83" s="255"/>
      <c r="BX83" s="255"/>
      <c r="BY83" s="255"/>
      <c r="BZ83" s="255"/>
      <c r="CA83" s="255"/>
      <c r="CB83" s="258"/>
      <c r="CC83" s="255"/>
      <c r="CD83" s="255"/>
      <c r="CE83" s="255"/>
      <c r="CF83" s="255"/>
      <c r="CG83" s="233"/>
      <c r="CH83" s="255"/>
      <c r="CI83" s="258"/>
      <c r="CJ83" s="255"/>
      <c r="CK83" s="255"/>
      <c r="CL83" s="255"/>
      <c r="CM83" s="255"/>
      <c r="CN83" s="255"/>
      <c r="CO83" s="258"/>
      <c r="CP83" s="258"/>
      <c r="CQ83" s="255"/>
      <c r="CR83" s="255"/>
      <c r="CS83" s="255"/>
      <c r="CT83" s="255"/>
      <c r="CU83" s="258"/>
      <c r="CV83" s="255"/>
      <c r="CW83" s="258"/>
      <c r="CX83" s="255"/>
      <c r="CY83" s="255"/>
      <c r="CZ83" s="257"/>
      <c r="DA83" s="255"/>
      <c r="DB83" s="255"/>
      <c r="DC83" s="310"/>
      <c r="DD83" s="256"/>
      <c r="DE83" s="255"/>
      <c r="DF83" s="233"/>
      <c r="DG83" s="255"/>
      <c r="DH83" s="282"/>
      <c r="DI83" s="257"/>
      <c r="DJ83" s="257"/>
      <c r="DK83" s="255"/>
      <c r="DL83" s="257"/>
      <c r="DM83" s="255"/>
      <c r="DN83" s="255"/>
      <c r="DO83" s="255"/>
      <c r="DP83" s="255"/>
      <c r="DQ83" s="233"/>
      <c r="DR83" s="255"/>
      <c r="DS83" s="257"/>
      <c r="DT83" s="255"/>
      <c r="DU83" s="255"/>
      <c r="DV83" s="257"/>
      <c r="DW83" s="255"/>
      <c r="DX83" s="255"/>
      <c r="DY83" s="310"/>
      <c r="DZ83" s="256"/>
      <c r="EA83" s="255"/>
      <c r="EB83" s="233"/>
      <c r="EC83" s="255"/>
      <c r="ED83" s="282"/>
      <c r="EE83" s="257"/>
      <c r="EF83" s="257"/>
      <c r="EG83" s="257"/>
      <c r="EH83" s="255"/>
      <c r="EI83" s="255"/>
      <c r="EJ83" s="257"/>
      <c r="EK83" s="255"/>
      <c r="EL83" s="255"/>
      <c r="EM83" s="257"/>
      <c r="EN83" s="255"/>
      <c r="EO83" s="255"/>
      <c r="EP83" s="310"/>
      <c r="EQ83" s="256"/>
      <c r="ER83" s="310"/>
    </row>
    <row r="84" spans="1:148" ht="45" customHeight="1" x14ac:dyDescent="0.45">
      <c r="A84" s="256"/>
      <c r="B84" s="255"/>
      <c r="C84" s="255"/>
      <c r="D84" s="255"/>
      <c r="E84" s="255"/>
      <c r="F84" s="233"/>
      <c r="G84" s="233"/>
      <c r="H84" s="255"/>
      <c r="I84" s="233"/>
      <c r="J84" s="259"/>
      <c r="K84" s="255"/>
      <c r="L84" s="255"/>
      <c r="M84" s="255"/>
      <c r="N84" s="255"/>
      <c r="O84" s="257"/>
      <c r="P84" s="255"/>
      <c r="Q84" s="255"/>
      <c r="R84" s="255"/>
      <c r="S84" s="256"/>
      <c r="T84" s="255"/>
      <c r="U84" s="255"/>
      <c r="V84" s="255"/>
      <c r="W84" s="257"/>
      <c r="X84" s="255"/>
      <c r="Y84" s="255"/>
      <c r="Z84" s="257"/>
      <c r="AA84" s="233"/>
      <c r="AB84" s="255"/>
      <c r="AC84" s="255"/>
      <c r="AD84" s="255"/>
      <c r="AE84" s="260"/>
      <c r="AF84" s="255"/>
      <c r="AG84" s="255"/>
      <c r="AH84" s="255"/>
      <c r="AI84" s="255"/>
      <c r="AJ84" s="257"/>
      <c r="AK84" s="255"/>
      <c r="AL84" s="255"/>
      <c r="AM84" s="255"/>
      <c r="AN84" s="260"/>
      <c r="AO84" s="233"/>
      <c r="AP84" s="282"/>
      <c r="AQ84" s="233"/>
      <c r="AR84" s="233"/>
      <c r="AS84" s="233"/>
      <c r="AT84" s="255"/>
      <c r="AU84" s="255"/>
      <c r="AV84" s="51" t="str">
        <v>LEED/Building Design and Construction (BD+C) | Platinum</v>
      </c>
      <c r="AW84" s="233" t="str">
        <v>LEED/Building Design and Construction (BD+C) | Platinum</v>
      </c>
      <c r="AX84" s="5" t="str">
        <v>LEED/Building Design and Construction (BD+C) | Platinum</v>
      </c>
      <c r="AY84" s="5" t="str">
        <v>LEED/Building Design and Construction (BD+C) | Platinum</v>
      </c>
      <c r="AZ84" s="5" t="str">
        <v>LEED/Building Design and Construction (BD+C) | Platinum</v>
      </c>
      <c r="BA84" s="255"/>
      <c r="BB84" s="233" t="str">
        <v>Germany | C</v>
      </c>
      <c r="BC84" s="255"/>
      <c r="BD84" s="256"/>
      <c r="BE84" s="255"/>
      <c r="BF84" s="255"/>
      <c r="BG84" s="256"/>
      <c r="BH84" s="255"/>
      <c r="BI84" s="233"/>
      <c r="BJ84" s="255"/>
      <c r="BK84" s="233"/>
      <c r="BL84" s="255"/>
      <c r="BM84" s="282"/>
      <c r="BN84" s="233"/>
      <c r="BO84" s="255"/>
      <c r="BP84" s="255"/>
      <c r="BQ84" s="233"/>
      <c r="BR84" s="258"/>
      <c r="BS84" s="258"/>
      <c r="BT84" s="255"/>
      <c r="BU84" s="255"/>
      <c r="BV84" s="255"/>
      <c r="BW84" s="255"/>
      <c r="BX84" s="255"/>
      <c r="BY84" s="255"/>
      <c r="BZ84" s="255"/>
      <c r="CA84" s="255"/>
      <c r="CB84" s="258"/>
      <c r="CC84" s="255"/>
      <c r="CD84" s="255"/>
      <c r="CE84" s="255"/>
      <c r="CF84" s="255"/>
      <c r="CG84" s="233"/>
      <c r="CH84" s="255"/>
      <c r="CI84" s="258"/>
      <c r="CJ84" s="255"/>
      <c r="CK84" s="255"/>
      <c r="CL84" s="255"/>
      <c r="CM84" s="255"/>
      <c r="CN84" s="255"/>
      <c r="CO84" s="258"/>
      <c r="CP84" s="258"/>
      <c r="CQ84" s="255"/>
      <c r="CR84" s="255"/>
      <c r="CS84" s="255"/>
      <c r="CT84" s="255"/>
      <c r="CU84" s="258"/>
      <c r="CV84" s="255"/>
      <c r="CW84" s="258"/>
      <c r="CX84" s="255"/>
      <c r="CY84" s="255"/>
      <c r="CZ84" s="257"/>
      <c r="DA84" s="255"/>
      <c r="DB84" s="255"/>
      <c r="DC84" s="310"/>
      <c r="DD84" s="256"/>
      <c r="DE84" s="255"/>
      <c r="DF84" s="233"/>
      <c r="DG84" s="255"/>
      <c r="DH84" s="282"/>
      <c r="DI84" s="257"/>
      <c r="DJ84" s="257"/>
      <c r="DK84" s="255"/>
      <c r="DL84" s="257"/>
      <c r="DM84" s="255"/>
      <c r="DN84" s="255"/>
      <c r="DO84" s="255"/>
      <c r="DP84" s="255"/>
      <c r="DQ84" s="233"/>
      <c r="DR84" s="255"/>
      <c r="DS84" s="257"/>
      <c r="DT84" s="255"/>
      <c r="DU84" s="255"/>
      <c r="DV84" s="257"/>
      <c r="DW84" s="255"/>
      <c r="DX84" s="255"/>
      <c r="DY84" s="310"/>
      <c r="DZ84" s="256"/>
      <c r="EA84" s="255"/>
      <c r="EB84" s="233"/>
      <c r="EC84" s="255"/>
      <c r="ED84" s="282"/>
      <c r="EE84" s="257"/>
      <c r="EF84" s="257"/>
      <c r="EG84" s="257"/>
      <c r="EH84" s="255"/>
      <c r="EI84" s="255"/>
      <c r="EJ84" s="257"/>
      <c r="EK84" s="255"/>
      <c r="EL84" s="255"/>
      <c r="EM84" s="257"/>
      <c r="EN84" s="255"/>
      <c r="EO84" s="255"/>
      <c r="EP84" s="310"/>
      <c r="EQ84" s="256"/>
      <c r="ER84" s="310"/>
    </row>
    <row r="85" spans="1:148" ht="45" customHeight="1" x14ac:dyDescent="0.45">
      <c r="A85" s="256"/>
      <c r="B85" s="255"/>
      <c r="C85" s="255"/>
      <c r="D85" s="255"/>
      <c r="E85" s="255"/>
      <c r="F85" s="233"/>
      <c r="G85" s="233"/>
      <c r="H85" s="255"/>
      <c r="I85" s="233"/>
      <c r="J85" s="259"/>
      <c r="K85" s="255"/>
      <c r="L85" s="255"/>
      <c r="M85" s="255"/>
      <c r="N85" s="255"/>
      <c r="O85" s="257"/>
      <c r="P85" s="255"/>
      <c r="Q85" s="255"/>
      <c r="R85" s="255"/>
      <c r="S85" s="256"/>
      <c r="T85" s="255"/>
      <c r="U85" s="255"/>
      <c r="V85" s="255"/>
      <c r="W85" s="257"/>
      <c r="X85" s="255"/>
      <c r="Y85" s="255"/>
      <c r="Z85" s="257"/>
      <c r="AA85" s="233"/>
      <c r="AB85" s="255"/>
      <c r="AC85" s="255"/>
      <c r="AD85" s="255"/>
      <c r="AE85" s="260"/>
      <c r="AF85" s="255"/>
      <c r="AG85" s="255"/>
      <c r="AH85" s="255"/>
      <c r="AI85" s="255"/>
      <c r="AJ85" s="257"/>
      <c r="AK85" s="255"/>
      <c r="AL85" s="255"/>
      <c r="AM85" s="255"/>
      <c r="AN85" s="260"/>
      <c r="AO85" s="233"/>
      <c r="AP85" s="282"/>
      <c r="AQ85" s="233"/>
      <c r="AR85" s="233"/>
      <c r="AS85" s="233"/>
      <c r="AT85" s="255"/>
      <c r="AU85" s="255"/>
      <c r="AV85" s="51" t="str">
        <v>LEED/Interior Design and Construction (ID+C) | Certified</v>
      </c>
      <c r="AW85" s="233" t="str">
        <v>LEED/Interior Design and Construction (ID+C) | Certified</v>
      </c>
      <c r="AX85" s="5" t="str">
        <v>LEED/Interior Design and Construction (ID+C) | Certified</v>
      </c>
      <c r="AY85" s="5" t="str">
        <v>LEED/Interior Design and Construction (ID+C) | Certified</v>
      </c>
      <c r="AZ85" s="5" t="str">
        <v>LEED/Interior Design and Construction (ID+C) | Certified</v>
      </c>
      <c r="BA85" s="255"/>
      <c r="BB85" s="233" t="str">
        <v>Germany | D</v>
      </c>
      <c r="BC85" s="255"/>
      <c r="BD85" s="256"/>
      <c r="BE85" s="255"/>
      <c r="BF85" s="255"/>
      <c r="BG85" s="256"/>
      <c r="BH85" s="255"/>
      <c r="BI85" s="233"/>
      <c r="BJ85" s="255"/>
      <c r="BK85" s="233"/>
      <c r="BL85" s="255"/>
      <c r="BM85" s="282"/>
      <c r="BN85" s="233"/>
      <c r="BO85" s="255"/>
      <c r="BP85" s="255"/>
      <c r="BQ85" s="233"/>
      <c r="BR85" s="258"/>
      <c r="BS85" s="258"/>
      <c r="BT85" s="255"/>
      <c r="BU85" s="255"/>
      <c r="BV85" s="255"/>
      <c r="BW85" s="255"/>
      <c r="BX85" s="255"/>
      <c r="BY85" s="255"/>
      <c r="BZ85" s="255"/>
      <c r="CA85" s="255"/>
      <c r="CB85" s="258"/>
      <c r="CC85" s="255"/>
      <c r="CD85" s="255"/>
      <c r="CE85" s="255"/>
      <c r="CF85" s="255"/>
      <c r="CG85" s="233"/>
      <c r="CH85" s="255"/>
      <c r="CI85" s="258"/>
      <c r="CJ85" s="255"/>
      <c r="CK85" s="255"/>
      <c r="CL85" s="255"/>
      <c r="CM85" s="255"/>
      <c r="CN85" s="255"/>
      <c r="CO85" s="258"/>
      <c r="CP85" s="258"/>
      <c r="CQ85" s="255"/>
      <c r="CR85" s="255"/>
      <c r="CS85" s="255"/>
      <c r="CT85" s="255"/>
      <c r="CU85" s="258"/>
      <c r="CV85" s="255"/>
      <c r="CW85" s="258"/>
      <c r="CX85" s="255"/>
      <c r="CY85" s="255"/>
      <c r="CZ85" s="257"/>
      <c r="DA85" s="255"/>
      <c r="DB85" s="255"/>
      <c r="DC85" s="310"/>
      <c r="DD85" s="256"/>
      <c r="DE85" s="255"/>
      <c r="DF85" s="233"/>
      <c r="DG85" s="255"/>
      <c r="DH85" s="282"/>
      <c r="DI85" s="257"/>
      <c r="DJ85" s="257"/>
      <c r="DK85" s="255"/>
      <c r="DL85" s="257"/>
      <c r="DM85" s="255"/>
      <c r="DN85" s="255"/>
      <c r="DO85" s="255"/>
      <c r="DP85" s="255"/>
      <c r="DQ85" s="233"/>
      <c r="DR85" s="255"/>
      <c r="DS85" s="257"/>
      <c r="DT85" s="255"/>
      <c r="DU85" s="255"/>
      <c r="DV85" s="257"/>
      <c r="DW85" s="255"/>
      <c r="DX85" s="255"/>
      <c r="DY85" s="310"/>
      <c r="DZ85" s="256"/>
      <c r="EA85" s="255"/>
      <c r="EB85" s="233"/>
      <c r="EC85" s="255"/>
      <c r="ED85" s="282"/>
      <c r="EE85" s="257"/>
      <c r="EF85" s="257"/>
      <c r="EG85" s="257"/>
      <c r="EH85" s="255"/>
      <c r="EI85" s="255"/>
      <c r="EJ85" s="257"/>
      <c r="EK85" s="255"/>
      <c r="EL85" s="255"/>
      <c r="EM85" s="257"/>
      <c r="EN85" s="255"/>
      <c r="EO85" s="255"/>
      <c r="EP85" s="310"/>
      <c r="EQ85" s="256"/>
      <c r="ER85" s="310"/>
    </row>
    <row r="86" spans="1:148" ht="45" customHeight="1" x14ac:dyDescent="0.45">
      <c r="A86" s="256"/>
      <c r="B86" s="255"/>
      <c r="C86" s="255"/>
      <c r="D86" s="255"/>
      <c r="E86" s="255"/>
      <c r="F86" s="233"/>
      <c r="G86" s="233"/>
      <c r="H86" s="255"/>
      <c r="I86" s="233"/>
      <c r="J86" s="259"/>
      <c r="K86" s="255"/>
      <c r="L86" s="255"/>
      <c r="M86" s="255"/>
      <c r="N86" s="255"/>
      <c r="O86" s="257"/>
      <c r="P86" s="255"/>
      <c r="Q86" s="255"/>
      <c r="R86" s="255"/>
      <c r="S86" s="256"/>
      <c r="T86" s="255"/>
      <c r="U86" s="255"/>
      <c r="V86" s="255"/>
      <c r="W86" s="257"/>
      <c r="X86" s="255"/>
      <c r="Y86" s="255"/>
      <c r="Z86" s="257"/>
      <c r="AA86" s="233"/>
      <c r="AB86" s="255"/>
      <c r="AC86" s="255"/>
      <c r="AD86" s="255"/>
      <c r="AE86" s="260"/>
      <c r="AF86" s="255"/>
      <c r="AG86" s="255"/>
      <c r="AH86" s="255"/>
      <c r="AI86" s="255"/>
      <c r="AJ86" s="257"/>
      <c r="AK86" s="255"/>
      <c r="AL86" s="255"/>
      <c r="AM86" s="255"/>
      <c r="AN86" s="260"/>
      <c r="AO86" s="233"/>
      <c r="AP86" s="282"/>
      <c r="AQ86" s="233"/>
      <c r="AR86" s="233"/>
      <c r="AS86" s="233"/>
      <c r="AT86" s="255"/>
      <c r="AU86" s="255"/>
      <c r="AV86" s="51" t="str">
        <v>LEED/Interior Design and Construction (ID+C) | Silver</v>
      </c>
      <c r="AW86" s="233" t="str">
        <v>LEED/Interior Design and Construction (ID+C) | Silver</v>
      </c>
      <c r="AX86" s="5" t="str">
        <v>LEED/Interior Design and Construction (ID+C) | Silver</v>
      </c>
      <c r="AY86" s="5" t="str">
        <v>LEED/Interior Design and Construction (ID+C) | Silver</v>
      </c>
      <c r="AZ86" s="5" t="str">
        <v>LEED/Interior Design and Construction (ID+C) | Silver</v>
      </c>
      <c r="BA86" s="255"/>
      <c r="BB86" s="233" t="str">
        <v>Germany | E</v>
      </c>
      <c r="BC86" s="255"/>
      <c r="BD86" s="256"/>
      <c r="BE86" s="255"/>
      <c r="BF86" s="255"/>
      <c r="BG86" s="256"/>
      <c r="BH86" s="255"/>
      <c r="BI86" s="233"/>
      <c r="BJ86" s="255"/>
      <c r="BK86" s="233"/>
      <c r="BL86" s="255"/>
      <c r="BM86" s="282"/>
      <c r="BN86" s="233"/>
      <c r="BO86" s="255"/>
      <c r="BP86" s="255"/>
      <c r="BQ86" s="233"/>
      <c r="BR86" s="258"/>
      <c r="BS86" s="258"/>
      <c r="BT86" s="255"/>
      <c r="BU86" s="255"/>
      <c r="BV86" s="255"/>
      <c r="BW86" s="255"/>
      <c r="BX86" s="255"/>
      <c r="BY86" s="255"/>
      <c r="BZ86" s="255"/>
      <c r="CA86" s="255"/>
      <c r="CB86" s="258"/>
      <c r="CC86" s="255"/>
      <c r="CD86" s="255"/>
      <c r="CE86" s="255"/>
      <c r="CF86" s="255"/>
      <c r="CG86" s="233"/>
      <c r="CH86" s="255"/>
      <c r="CI86" s="258"/>
      <c r="CJ86" s="255"/>
      <c r="CK86" s="255"/>
      <c r="CL86" s="255"/>
      <c r="CM86" s="255"/>
      <c r="CN86" s="255"/>
      <c r="CO86" s="258"/>
      <c r="CP86" s="258"/>
      <c r="CQ86" s="255"/>
      <c r="CR86" s="255"/>
      <c r="CS86" s="255"/>
      <c r="CT86" s="255"/>
      <c r="CU86" s="258"/>
      <c r="CV86" s="255"/>
      <c r="CW86" s="258"/>
      <c r="CX86" s="255"/>
      <c r="CY86" s="255"/>
      <c r="CZ86" s="257"/>
      <c r="DA86" s="255"/>
      <c r="DB86" s="255"/>
      <c r="DC86" s="310"/>
      <c r="DD86" s="256"/>
      <c r="DE86" s="255"/>
      <c r="DF86" s="233"/>
      <c r="DG86" s="255"/>
      <c r="DH86" s="282"/>
      <c r="DI86" s="257"/>
      <c r="DJ86" s="257"/>
      <c r="DK86" s="255"/>
      <c r="DL86" s="257"/>
      <c r="DM86" s="255"/>
      <c r="DN86" s="255"/>
      <c r="DO86" s="255"/>
      <c r="DP86" s="255"/>
      <c r="DQ86" s="233"/>
      <c r="DR86" s="255"/>
      <c r="DS86" s="257"/>
      <c r="DT86" s="255"/>
      <c r="DU86" s="255"/>
      <c r="DV86" s="257"/>
      <c r="DW86" s="255"/>
      <c r="DX86" s="255"/>
      <c r="DY86" s="310"/>
      <c r="DZ86" s="256"/>
      <c r="EA86" s="255"/>
      <c r="EB86" s="233"/>
      <c r="EC86" s="255"/>
      <c r="ED86" s="282"/>
      <c r="EE86" s="257"/>
      <c r="EF86" s="257"/>
      <c r="EG86" s="257"/>
      <c r="EH86" s="255"/>
      <c r="EI86" s="255"/>
      <c r="EJ86" s="257"/>
      <c r="EK86" s="255"/>
      <c r="EL86" s="255"/>
      <c r="EM86" s="257"/>
      <c r="EN86" s="255"/>
      <c r="EO86" s="255"/>
      <c r="EP86" s="310"/>
      <c r="EQ86" s="256"/>
      <c r="ER86" s="310"/>
    </row>
    <row r="87" spans="1:148" ht="45" customHeight="1" x14ac:dyDescent="0.45">
      <c r="A87" s="256"/>
      <c r="B87" s="255"/>
      <c r="C87" s="255"/>
      <c r="D87" s="255"/>
      <c r="E87" s="255"/>
      <c r="F87" s="233"/>
      <c r="G87" s="233"/>
      <c r="H87" s="255"/>
      <c r="I87" s="233"/>
      <c r="J87" s="259"/>
      <c r="K87" s="255"/>
      <c r="L87" s="255"/>
      <c r="M87" s="255"/>
      <c r="N87" s="255"/>
      <c r="O87" s="257"/>
      <c r="P87" s="255"/>
      <c r="Q87" s="255"/>
      <c r="R87" s="255"/>
      <c r="S87" s="256"/>
      <c r="T87" s="255"/>
      <c r="U87" s="255"/>
      <c r="V87" s="255"/>
      <c r="W87" s="257"/>
      <c r="X87" s="255"/>
      <c r="Y87" s="255"/>
      <c r="Z87" s="257"/>
      <c r="AA87" s="233"/>
      <c r="AB87" s="255"/>
      <c r="AC87" s="255"/>
      <c r="AD87" s="255"/>
      <c r="AE87" s="260"/>
      <c r="AF87" s="255"/>
      <c r="AG87" s="255"/>
      <c r="AH87" s="255"/>
      <c r="AI87" s="255"/>
      <c r="AJ87" s="257"/>
      <c r="AK87" s="255"/>
      <c r="AL87" s="255"/>
      <c r="AM87" s="255"/>
      <c r="AN87" s="260"/>
      <c r="AO87" s="233"/>
      <c r="AP87" s="282"/>
      <c r="AQ87" s="233"/>
      <c r="AR87" s="233"/>
      <c r="AS87" s="233"/>
      <c r="AT87" s="255"/>
      <c r="AU87" s="255"/>
      <c r="AV87" s="51" t="str">
        <v>LEED/Interior Design and Construction (ID+C) | Gold</v>
      </c>
      <c r="AW87" s="233" t="str">
        <v>LEED/Interior Design and Construction (ID+C) | Gold</v>
      </c>
      <c r="AX87" s="5" t="str">
        <v>LEED/Interior Design and Construction (ID+C) | Gold</v>
      </c>
      <c r="AY87" s="5" t="str">
        <v>LEED/Interior Design and Construction (ID+C) | Gold</v>
      </c>
      <c r="AZ87" s="5" t="str">
        <v>LEED/Interior Design and Construction (ID+C) | Gold</v>
      </c>
      <c r="BA87" s="255"/>
      <c r="BB87" s="233" t="str">
        <v>Germany | F</v>
      </c>
      <c r="BC87" s="255"/>
      <c r="BD87" s="256"/>
      <c r="BE87" s="255"/>
      <c r="BF87" s="255"/>
      <c r="BG87" s="256"/>
      <c r="BH87" s="255"/>
      <c r="BI87" s="233"/>
      <c r="BJ87" s="255"/>
      <c r="BK87" s="233"/>
      <c r="BL87" s="255"/>
      <c r="BM87" s="282"/>
      <c r="BN87" s="233"/>
      <c r="BO87" s="255"/>
      <c r="BP87" s="255"/>
      <c r="BQ87" s="233"/>
      <c r="BR87" s="258"/>
      <c r="BS87" s="258"/>
      <c r="BT87" s="255"/>
      <c r="BU87" s="255"/>
      <c r="BV87" s="255"/>
      <c r="BW87" s="255"/>
      <c r="BX87" s="255"/>
      <c r="BY87" s="255"/>
      <c r="BZ87" s="255"/>
      <c r="CA87" s="255"/>
      <c r="CB87" s="258"/>
      <c r="CC87" s="255"/>
      <c r="CD87" s="255"/>
      <c r="CE87" s="255"/>
      <c r="CF87" s="255"/>
      <c r="CG87" s="233"/>
      <c r="CH87" s="255"/>
      <c r="CI87" s="258"/>
      <c r="CJ87" s="255"/>
      <c r="CK87" s="255"/>
      <c r="CL87" s="255"/>
      <c r="CM87" s="255"/>
      <c r="CN87" s="255"/>
      <c r="CO87" s="258"/>
      <c r="CP87" s="258"/>
      <c r="CQ87" s="255"/>
      <c r="CR87" s="255"/>
      <c r="CS87" s="255"/>
      <c r="CT87" s="255"/>
      <c r="CU87" s="258"/>
      <c r="CV87" s="255"/>
      <c r="CW87" s="258"/>
      <c r="CX87" s="255"/>
      <c r="CY87" s="255"/>
      <c r="CZ87" s="257"/>
      <c r="DA87" s="255"/>
      <c r="DB87" s="255"/>
      <c r="DC87" s="310"/>
      <c r="DD87" s="256"/>
      <c r="DE87" s="255"/>
      <c r="DF87" s="233"/>
      <c r="DG87" s="255"/>
      <c r="DH87" s="282"/>
      <c r="DI87" s="257"/>
      <c r="DJ87" s="257"/>
      <c r="DK87" s="255"/>
      <c r="DL87" s="257"/>
      <c r="DM87" s="255"/>
      <c r="DN87" s="255"/>
      <c r="DO87" s="255"/>
      <c r="DP87" s="255"/>
      <c r="DQ87" s="233"/>
      <c r="DR87" s="255"/>
      <c r="DS87" s="257"/>
      <c r="DT87" s="255"/>
      <c r="DU87" s="255"/>
      <c r="DV87" s="257"/>
      <c r="DW87" s="255"/>
      <c r="DX87" s="255"/>
      <c r="DY87" s="310"/>
      <c r="DZ87" s="256"/>
      <c r="EA87" s="255"/>
      <c r="EB87" s="233"/>
      <c r="EC87" s="255"/>
      <c r="ED87" s="282"/>
      <c r="EE87" s="257"/>
      <c r="EF87" s="257"/>
      <c r="EG87" s="257"/>
      <c r="EH87" s="255"/>
      <c r="EI87" s="255"/>
      <c r="EJ87" s="257"/>
      <c r="EK87" s="255"/>
      <c r="EL87" s="255"/>
      <c r="EM87" s="257"/>
      <c r="EN87" s="255"/>
      <c r="EO87" s="255"/>
      <c r="EP87" s="310"/>
      <c r="EQ87" s="256"/>
      <c r="ER87" s="310"/>
    </row>
    <row r="88" spans="1:148" ht="45" customHeight="1" x14ac:dyDescent="0.45">
      <c r="A88" s="256"/>
      <c r="B88" s="255"/>
      <c r="C88" s="255"/>
      <c r="D88" s="255"/>
      <c r="E88" s="255"/>
      <c r="F88" s="233"/>
      <c r="G88" s="233"/>
      <c r="H88" s="255"/>
      <c r="I88" s="233"/>
      <c r="J88" s="259"/>
      <c r="K88" s="255"/>
      <c r="L88" s="255"/>
      <c r="M88" s="255"/>
      <c r="N88" s="255"/>
      <c r="O88" s="257"/>
      <c r="P88" s="255"/>
      <c r="Q88" s="255"/>
      <c r="R88" s="255"/>
      <c r="S88" s="256"/>
      <c r="T88" s="255"/>
      <c r="U88" s="255"/>
      <c r="V88" s="255"/>
      <c r="W88" s="257"/>
      <c r="X88" s="255"/>
      <c r="Y88" s="255"/>
      <c r="Z88" s="257"/>
      <c r="AA88" s="233"/>
      <c r="AB88" s="255"/>
      <c r="AC88" s="255"/>
      <c r="AD88" s="255"/>
      <c r="AE88" s="260"/>
      <c r="AF88" s="255"/>
      <c r="AG88" s="255"/>
      <c r="AH88" s="255"/>
      <c r="AI88" s="255"/>
      <c r="AJ88" s="257"/>
      <c r="AK88" s="255"/>
      <c r="AL88" s="255"/>
      <c r="AM88" s="255"/>
      <c r="AN88" s="260"/>
      <c r="AO88" s="233"/>
      <c r="AP88" s="282"/>
      <c r="AQ88" s="233"/>
      <c r="AR88" s="233"/>
      <c r="AS88" s="233"/>
      <c r="AT88" s="255"/>
      <c r="AU88" s="255"/>
      <c r="AV88" s="51" t="str">
        <v>LEED/Interior Design and Construction (ID+C) | Platinum</v>
      </c>
      <c r="AW88" s="233" t="str">
        <v>LEED/Interior Design and Construction (ID+C) | Platinum</v>
      </c>
      <c r="AX88" s="5" t="str">
        <v>LEED/Interior Design and Construction (ID+C) | Platinum</v>
      </c>
      <c r="AY88" s="5" t="str">
        <v>LEED/Interior Design and Construction (ID+C) | Platinum</v>
      </c>
      <c r="AZ88" s="5" t="str">
        <v>LEED/Interior Design and Construction (ID+C) | Platinum</v>
      </c>
      <c r="BA88" s="255"/>
      <c r="BB88" s="233" t="str">
        <v>Germany | G</v>
      </c>
      <c r="BC88" s="255"/>
      <c r="BD88" s="256"/>
      <c r="BE88" s="255"/>
      <c r="BF88" s="255"/>
      <c r="BG88" s="256"/>
      <c r="BH88" s="255"/>
      <c r="BI88" s="233"/>
      <c r="BJ88" s="255"/>
      <c r="BK88" s="233"/>
      <c r="BL88" s="255"/>
      <c r="BM88" s="282"/>
      <c r="BN88" s="233"/>
      <c r="BO88" s="255"/>
      <c r="BP88" s="255"/>
      <c r="BQ88" s="233"/>
      <c r="BR88" s="258"/>
      <c r="BS88" s="258"/>
      <c r="BT88" s="255"/>
      <c r="BU88" s="255"/>
      <c r="BV88" s="255"/>
      <c r="BW88" s="255"/>
      <c r="BX88" s="255"/>
      <c r="BY88" s="255"/>
      <c r="BZ88" s="255"/>
      <c r="CA88" s="255"/>
      <c r="CB88" s="258"/>
      <c r="CC88" s="255"/>
      <c r="CD88" s="255"/>
      <c r="CE88" s="255"/>
      <c r="CF88" s="255"/>
      <c r="CG88" s="233"/>
      <c r="CH88" s="255"/>
      <c r="CI88" s="258"/>
      <c r="CJ88" s="255"/>
      <c r="CK88" s="255"/>
      <c r="CL88" s="255"/>
      <c r="CM88" s="255"/>
      <c r="CN88" s="255"/>
      <c r="CO88" s="258"/>
      <c r="CP88" s="258"/>
      <c r="CQ88" s="255"/>
      <c r="CR88" s="255"/>
      <c r="CS88" s="255"/>
      <c r="CT88" s="255"/>
      <c r="CU88" s="258"/>
      <c r="CV88" s="255"/>
      <c r="CW88" s="258"/>
      <c r="CX88" s="255"/>
      <c r="CY88" s="255"/>
      <c r="CZ88" s="257"/>
      <c r="DA88" s="255"/>
      <c r="DB88" s="255"/>
      <c r="DC88" s="310"/>
      <c r="DD88" s="256"/>
      <c r="DE88" s="255"/>
      <c r="DF88" s="233"/>
      <c r="DG88" s="255"/>
      <c r="DH88" s="282"/>
      <c r="DI88" s="257"/>
      <c r="DJ88" s="257"/>
      <c r="DK88" s="255"/>
      <c r="DL88" s="257"/>
      <c r="DM88" s="255"/>
      <c r="DN88" s="255"/>
      <c r="DO88" s="255"/>
      <c r="DP88" s="255"/>
      <c r="DQ88" s="233"/>
      <c r="DR88" s="255"/>
      <c r="DS88" s="257"/>
      <c r="DT88" s="255"/>
      <c r="DU88" s="255"/>
      <c r="DV88" s="257"/>
      <c r="DW88" s="255"/>
      <c r="DX88" s="255"/>
      <c r="DY88" s="310"/>
      <c r="DZ88" s="256"/>
      <c r="EA88" s="255"/>
      <c r="EB88" s="233"/>
      <c r="EC88" s="255"/>
      <c r="ED88" s="282"/>
      <c r="EE88" s="257"/>
      <c r="EF88" s="257"/>
      <c r="EG88" s="257"/>
      <c r="EH88" s="255"/>
      <c r="EI88" s="255"/>
      <c r="EJ88" s="257"/>
      <c r="EK88" s="255"/>
      <c r="EL88" s="255"/>
      <c r="EM88" s="257"/>
      <c r="EN88" s="255"/>
      <c r="EO88" s="255"/>
      <c r="EP88" s="310"/>
      <c r="EQ88" s="256"/>
      <c r="ER88" s="310"/>
    </row>
    <row r="89" spans="1:148" ht="45" customHeight="1" x14ac:dyDescent="0.45">
      <c r="A89" s="256"/>
      <c r="B89" s="255"/>
      <c r="C89" s="255"/>
      <c r="D89" s="255"/>
      <c r="E89" s="255"/>
      <c r="F89" s="233"/>
      <c r="G89" s="233"/>
      <c r="H89" s="255"/>
      <c r="I89" s="233"/>
      <c r="J89" s="259"/>
      <c r="K89" s="255"/>
      <c r="L89" s="255"/>
      <c r="M89" s="255"/>
      <c r="N89" s="255"/>
      <c r="O89" s="257"/>
      <c r="P89" s="255"/>
      <c r="Q89" s="255"/>
      <c r="R89" s="255"/>
      <c r="S89" s="256"/>
      <c r="T89" s="255"/>
      <c r="U89" s="255"/>
      <c r="V89" s="255"/>
      <c r="W89" s="257"/>
      <c r="X89" s="255"/>
      <c r="Y89" s="255"/>
      <c r="Z89" s="257"/>
      <c r="AA89" s="233"/>
      <c r="AB89" s="255"/>
      <c r="AC89" s="255"/>
      <c r="AD89" s="255"/>
      <c r="AE89" s="260"/>
      <c r="AF89" s="255"/>
      <c r="AG89" s="255"/>
      <c r="AH89" s="255"/>
      <c r="AI89" s="255"/>
      <c r="AJ89" s="257"/>
      <c r="AK89" s="255"/>
      <c r="AL89" s="255"/>
      <c r="AM89" s="255"/>
      <c r="AN89" s="260"/>
      <c r="AO89" s="233"/>
      <c r="AP89" s="282"/>
      <c r="AQ89" s="233"/>
      <c r="AR89" s="233"/>
      <c r="AS89" s="233"/>
      <c r="AT89" s="255"/>
      <c r="AU89" s="255"/>
      <c r="AV89" s="51" t="str">
        <v>LEED/Recertification | Certified</v>
      </c>
      <c r="AW89" s="233" t="str">
        <v>LEED/Recertification | Certified</v>
      </c>
      <c r="AX89" s="5" t="str">
        <v>LEED/Recertification | Certified</v>
      </c>
      <c r="AY89" s="5" t="str">
        <v>LEED/Recertification | Certified</v>
      </c>
      <c r="AZ89" s="5" t="str">
        <v>LEED/Recertification | Certified</v>
      </c>
      <c r="BA89" s="255"/>
      <c r="BB89" s="233" t="str">
        <v>Germany | H</v>
      </c>
      <c r="BC89" s="255"/>
      <c r="BD89" s="256"/>
      <c r="BE89" s="255"/>
      <c r="BF89" s="255"/>
      <c r="BG89" s="256"/>
      <c r="BH89" s="255"/>
      <c r="BI89" s="233"/>
      <c r="BJ89" s="255"/>
      <c r="BK89" s="233"/>
      <c r="BL89" s="255"/>
      <c r="BM89" s="282"/>
      <c r="BN89" s="233"/>
      <c r="BO89" s="255"/>
      <c r="BP89" s="255"/>
      <c r="BQ89" s="233"/>
      <c r="BR89" s="258"/>
      <c r="BS89" s="258"/>
      <c r="BT89" s="255"/>
      <c r="BU89" s="255"/>
      <c r="BV89" s="255"/>
      <c r="BW89" s="255"/>
      <c r="BX89" s="255"/>
      <c r="BY89" s="255"/>
      <c r="BZ89" s="255"/>
      <c r="CA89" s="255"/>
      <c r="CB89" s="258"/>
      <c r="CC89" s="255"/>
      <c r="CD89" s="255"/>
      <c r="CE89" s="255"/>
      <c r="CF89" s="255"/>
      <c r="CG89" s="233"/>
      <c r="CH89" s="255"/>
      <c r="CI89" s="258"/>
      <c r="CJ89" s="255"/>
      <c r="CK89" s="255"/>
      <c r="CL89" s="255"/>
      <c r="CM89" s="255"/>
      <c r="CN89" s="255"/>
      <c r="CO89" s="258"/>
      <c r="CP89" s="258"/>
      <c r="CQ89" s="255"/>
      <c r="CR89" s="255"/>
      <c r="CS89" s="255"/>
      <c r="CT89" s="255"/>
      <c r="CU89" s="258"/>
      <c r="CV89" s="255"/>
      <c r="CW89" s="258"/>
      <c r="CX89" s="255"/>
      <c r="CY89" s="255"/>
      <c r="CZ89" s="257"/>
      <c r="DA89" s="255"/>
      <c r="DB89" s="255"/>
      <c r="DC89" s="310"/>
      <c r="DD89" s="256"/>
      <c r="DE89" s="255"/>
      <c r="DF89" s="233"/>
      <c r="DG89" s="255"/>
      <c r="DH89" s="282"/>
      <c r="DI89" s="257"/>
      <c r="DJ89" s="257"/>
      <c r="DK89" s="255"/>
      <c r="DL89" s="257"/>
      <c r="DM89" s="255"/>
      <c r="DN89" s="255"/>
      <c r="DO89" s="255"/>
      <c r="DP89" s="255"/>
      <c r="DQ89" s="233"/>
      <c r="DR89" s="255"/>
      <c r="DS89" s="257"/>
      <c r="DT89" s="255"/>
      <c r="DU89" s="255"/>
      <c r="DV89" s="257"/>
      <c r="DW89" s="255"/>
      <c r="DX89" s="255"/>
      <c r="DY89" s="310"/>
      <c r="DZ89" s="256"/>
      <c r="EA89" s="255"/>
      <c r="EB89" s="233"/>
      <c r="EC89" s="255"/>
      <c r="ED89" s="282"/>
      <c r="EE89" s="257"/>
      <c r="EF89" s="257"/>
      <c r="EG89" s="257"/>
      <c r="EH89" s="255"/>
      <c r="EI89" s="255"/>
      <c r="EJ89" s="257"/>
      <c r="EK89" s="255"/>
      <c r="EL89" s="255"/>
      <c r="EM89" s="257"/>
      <c r="EN89" s="255"/>
      <c r="EO89" s="255"/>
      <c r="EP89" s="310"/>
      <c r="EQ89" s="256"/>
      <c r="ER89" s="310"/>
    </row>
    <row r="90" spans="1:148" ht="45" customHeight="1" x14ac:dyDescent="0.45">
      <c r="A90" s="256"/>
      <c r="B90" s="255"/>
      <c r="C90" s="255"/>
      <c r="D90" s="255"/>
      <c r="E90" s="255"/>
      <c r="F90" s="233"/>
      <c r="G90" s="233"/>
      <c r="H90" s="255"/>
      <c r="I90" s="233"/>
      <c r="J90" s="259"/>
      <c r="K90" s="255"/>
      <c r="L90" s="255"/>
      <c r="M90" s="255"/>
      <c r="N90" s="255"/>
      <c r="O90" s="257"/>
      <c r="P90" s="255"/>
      <c r="Q90" s="255"/>
      <c r="R90" s="255"/>
      <c r="S90" s="256"/>
      <c r="T90" s="255"/>
      <c r="U90" s="255"/>
      <c r="V90" s="255"/>
      <c r="W90" s="257"/>
      <c r="X90" s="255"/>
      <c r="Y90" s="255"/>
      <c r="Z90" s="257"/>
      <c r="AA90" s="233"/>
      <c r="AB90" s="255"/>
      <c r="AC90" s="255"/>
      <c r="AD90" s="255"/>
      <c r="AE90" s="260"/>
      <c r="AF90" s="255"/>
      <c r="AG90" s="255"/>
      <c r="AH90" s="255"/>
      <c r="AI90" s="255"/>
      <c r="AJ90" s="257"/>
      <c r="AK90" s="255"/>
      <c r="AL90" s="255"/>
      <c r="AM90" s="255"/>
      <c r="AN90" s="260"/>
      <c r="AO90" s="233"/>
      <c r="AP90" s="282"/>
      <c r="AQ90" s="233"/>
      <c r="AR90" s="233"/>
      <c r="AS90" s="233"/>
      <c r="AT90" s="255"/>
      <c r="AU90" s="255"/>
      <c r="AV90" s="51" t="str">
        <v>LEED/Recertification | Silver</v>
      </c>
      <c r="AW90" s="233" t="str">
        <v>LEED/Recertification | Silver</v>
      </c>
      <c r="AX90" s="5" t="str">
        <v>LEED/Recertification | Silver</v>
      </c>
      <c r="AY90" s="5" t="str">
        <v>LEED/Recertification | Silver</v>
      </c>
      <c r="AZ90" s="5" t="str">
        <v>LEED/Recertification | Silver</v>
      </c>
      <c r="BA90" s="255"/>
      <c r="BB90" s="233" t="str">
        <v>Ireland | A1</v>
      </c>
      <c r="BC90" s="255"/>
      <c r="BD90" s="256"/>
      <c r="BE90" s="255"/>
      <c r="BF90" s="255"/>
      <c r="BG90" s="256"/>
      <c r="BH90" s="255"/>
      <c r="BI90" s="233"/>
      <c r="BJ90" s="255"/>
      <c r="BK90" s="233"/>
      <c r="BL90" s="255"/>
      <c r="BM90" s="282"/>
      <c r="BN90" s="233"/>
      <c r="BO90" s="255"/>
      <c r="BP90" s="255"/>
      <c r="BQ90" s="233"/>
      <c r="BR90" s="258"/>
      <c r="BS90" s="258"/>
      <c r="BT90" s="255"/>
      <c r="BU90" s="255"/>
      <c r="BV90" s="255"/>
      <c r="BW90" s="255"/>
      <c r="BX90" s="255"/>
      <c r="BY90" s="255"/>
      <c r="BZ90" s="255"/>
      <c r="CA90" s="255"/>
      <c r="CB90" s="258"/>
      <c r="CC90" s="255"/>
      <c r="CD90" s="255"/>
      <c r="CE90" s="255"/>
      <c r="CF90" s="255"/>
      <c r="CG90" s="233"/>
      <c r="CH90" s="255"/>
      <c r="CI90" s="258"/>
      <c r="CJ90" s="255"/>
      <c r="CK90" s="255"/>
      <c r="CL90" s="255"/>
      <c r="CM90" s="255"/>
      <c r="CN90" s="255"/>
      <c r="CO90" s="258"/>
      <c r="CP90" s="258"/>
      <c r="CQ90" s="255"/>
      <c r="CR90" s="255"/>
      <c r="CS90" s="255"/>
      <c r="CT90" s="255"/>
      <c r="CU90" s="258"/>
      <c r="CV90" s="255"/>
      <c r="CW90" s="258"/>
      <c r="CX90" s="255"/>
      <c r="CY90" s="255"/>
      <c r="CZ90" s="257"/>
      <c r="DA90" s="255"/>
      <c r="DB90" s="255"/>
      <c r="DC90" s="310"/>
      <c r="DD90" s="256"/>
      <c r="DE90" s="255"/>
      <c r="DF90" s="233"/>
      <c r="DG90" s="255"/>
      <c r="DH90" s="282"/>
      <c r="DI90" s="257"/>
      <c r="DJ90" s="257"/>
      <c r="DK90" s="255"/>
      <c r="DL90" s="257"/>
      <c r="DM90" s="255"/>
      <c r="DN90" s="255"/>
      <c r="DO90" s="255"/>
      <c r="DP90" s="255"/>
      <c r="DQ90" s="233"/>
      <c r="DR90" s="255"/>
      <c r="DS90" s="257"/>
      <c r="DT90" s="255"/>
      <c r="DU90" s="255"/>
      <c r="DV90" s="257"/>
      <c r="DW90" s="255"/>
      <c r="DX90" s="255"/>
      <c r="DY90" s="310"/>
      <c r="DZ90" s="256"/>
      <c r="EA90" s="255"/>
      <c r="EB90" s="233"/>
      <c r="EC90" s="255"/>
      <c r="ED90" s="282"/>
      <c r="EE90" s="257"/>
      <c r="EF90" s="257"/>
      <c r="EG90" s="257"/>
      <c r="EH90" s="255"/>
      <c r="EI90" s="255"/>
      <c r="EJ90" s="257"/>
      <c r="EK90" s="255"/>
      <c r="EL90" s="255"/>
      <c r="EM90" s="257"/>
      <c r="EN90" s="255"/>
      <c r="EO90" s="255"/>
      <c r="EP90" s="310"/>
      <c r="EQ90" s="256"/>
      <c r="ER90" s="310"/>
    </row>
    <row r="91" spans="1:148" ht="45" customHeight="1" x14ac:dyDescent="0.45">
      <c r="A91" s="256"/>
      <c r="B91" s="255"/>
      <c r="C91" s="255"/>
      <c r="D91" s="255"/>
      <c r="E91" s="255"/>
      <c r="F91" s="233"/>
      <c r="G91" s="233"/>
      <c r="H91" s="255"/>
      <c r="I91" s="233"/>
      <c r="J91" s="259"/>
      <c r="K91" s="255"/>
      <c r="L91" s="255"/>
      <c r="M91" s="255"/>
      <c r="N91" s="255"/>
      <c r="O91" s="257"/>
      <c r="P91" s="255"/>
      <c r="Q91" s="255"/>
      <c r="R91" s="255"/>
      <c r="S91" s="256"/>
      <c r="T91" s="255"/>
      <c r="U91" s="255"/>
      <c r="V91" s="255"/>
      <c r="W91" s="257"/>
      <c r="X91" s="255"/>
      <c r="Y91" s="255"/>
      <c r="Z91" s="257"/>
      <c r="AA91" s="233"/>
      <c r="AB91" s="255"/>
      <c r="AC91" s="255"/>
      <c r="AD91" s="255"/>
      <c r="AE91" s="260"/>
      <c r="AF91" s="255"/>
      <c r="AG91" s="255"/>
      <c r="AH91" s="255"/>
      <c r="AI91" s="255"/>
      <c r="AJ91" s="257"/>
      <c r="AK91" s="255"/>
      <c r="AL91" s="255"/>
      <c r="AM91" s="255"/>
      <c r="AN91" s="260"/>
      <c r="AO91" s="233"/>
      <c r="AP91" s="282"/>
      <c r="AQ91" s="233"/>
      <c r="AR91" s="233"/>
      <c r="AS91" s="233"/>
      <c r="AT91" s="255"/>
      <c r="AU91" s="255"/>
      <c r="AV91" s="51" t="str">
        <v>LEED/Recertification | Gold</v>
      </c>
      <c r="AW91" s="233" t="str">
        <v>LEED/Recertification | Gold</v>
      </c>
      <c r="AX91" s="5" t="str">
        <v>LEED/Recertification | Gold</v>
      </c>
      <c r="AY91" s="5" t="str">
        <v>LEED/Recertification | Gold</v>
      </c>
      <c r="AZ91" s="5" t="str">
        <v>LEED/Recertification | Gold</v>
      </c>
      <c r="BA91" s="255"/>
      <c r="BB91" s="233" t="str">
        <v>Ireland | A2</v>
      </c>
      <c r="BC91" s="255"/>
      <c r="BD91" s="256"/>
      <c r="BE91" s="255"/>
      <c r="BF91" s="255"/>
      <c r="BG91" s="256"/>
      <c r="BH91" s="255"/>
      <c r="BI91" s="233"/>
      <c r="BJ91" s="255"/>
      <c r="BK91" s="233"/>
      <c r="BL91" s="255"/>
      <c r="BM91" s="282"/>
      <c r="BN91" s="233"/>
      <c r="BO91" s="255"/>
      <c r="BP91" s="255"/>
      <c r="BQ91" s="233"/>
      <c r="BR91" s="258"/>
      <c r="BS91" s="258"/>
      <c r="BT91" s="255"/>
      <c r="BU91" s="255"/>
      <c r="BV91" s="255"/>
      <c r="BW91" s="255"/>
      <c r="BX91" s="255"/>
      <c r="BY91" s="255"/>
      <c r="BZ91" s="255"/>
      <c r="CA91" s="255"/>
      <c r="CB91" s="258"/>
      <c r="CC91" s="255"/>
      <c r="CD91" s="255"/>
      <c r="CE91" s="255"/>
      <c r="CF91" s="255"/>
      <c r="CG91" s="233"/>
      <c r="CH91" s="255"/>
      <c r="CI91" s="258"/>
      <c r="CJ91" s="255"/>
      <c r="CK91" s="255"/>
      <c r="CL91" s="255"/>
      <c r="CM91" s="255"/>
      <c r="CN91" s="255"/>
      <c r="CO91" s="258"/>
      <c r="CP91" s="258"/>
      <c r="CQ91" s="255"/>
      <c r="CR91" s="255"/>
      <c r="CS91" s="255"/>
      <c r="CT91" s="255"/>
      <c r="CU91" s="258"/>
      <c r="CV91" s="255"/>
      <c r="CW91" s="258"/>
      <c r="CX91" s="255"/>
      <c r="CY91" s="255"/>
      <c r="CZ91" s="257"/>
      <c r="DA91" s="255"/>
      <c r="DB91" s="255"/>
      <c r="DC91" s="310"/>
      <c r="DD91" s="256"/>
      <c r="DE91" s="255"/>
      <c r="DF91" s="233"/>
      <c r="DG91" s="255"/>
      <c r="DH91" s="282"/>
      <c r="DI91" s="257"/>
      <c r="DJ91" s="257"/>
      <c r="DK91" s="255"/>
      <c r="DL91" s="257"/>
      <c r="DM91" s="255"/>
      <c r="DN91" s="255"/>
      <c r="DO91" s="255"/>
      <c r="DP91" s="255"/>
      <c r="DQ91" s="233"/>
      <c r="DR91" s="255"/>
      <c r="DS91" s="257"/>
      <c r="DT91" s="255"/>
      <c r="DU91" s="255"/>
      <c r="DV91" s="257"/>
      <c r="DW91" s="255"/>
      <c r="DX91" s="255"/>
      <c r="DY91" s="310"/>
      <c r="DZ91" s="256"/>
      <c r="EA91" s="255"/>
      <c r="EB91" s="233"/>
      <c r="EC91" s="255"/>
      <c r="ED91" s="282"/>
      <c r="EE91" s="257"/>
      <c r="EF91" s="257"/>
      <c r="EG91" s="257"/>
      <c r="EH91" s="255"/>
      <c r="EI91" s="255"/>
      <c r="EJ91" s="257"/>
      <c r="EK91" s="255"/>
      <c r="EL91" s="255"/>
      <c r="EM91" s="257"/>
      <c r="EN91" s="255"/>
      <c r="EO91" s="255"/>
      <c r="EP91" s="310"/>
      <c r="EQ91" s="256"/>
      <c r="ER91" s="310"/>
    </row>
    <row r="92" spans="1:148" ht="45" customHeight="1" x14ac:dyDescent="0.45">
      <c r="A92" s="256"/>
      <c r="B92" s="255"/>
      <c r="C92" s="255"/>
      <c r="D92" s="255"/>
      <c r="E92" s="255"/>
      <c r="F92" s="233"/>
      <c r="G92" s="233"/>
      <c r="H92" s="255"/>
      <c r="I92" s="233"/>
      <c r="J92" s="259"/>
      <c r="K92" s="255"/>
      <c r="L92" s="255"/>
      <c r="M92" s="255"/>
      <c r="N92" s="255"/>
      <c r="O92" s="257"/>
      <c r="P92" s="255"/>
      <c r="Q92" s="255"/>
      <c r="R92" s="255"/>
      <c r="S92" s="256"/>
      <c r="T92" s="255"/>
      <c r="U92" s="255"/>
      <c r="V92" s="255"/>
      <c r="W92" s="257"/>
      <c r="X92" s="255"/>
      <c r="Y92" s="255"/>
      <c r="Z92" s="257"/>
      <c r="AA92" s="233"/>
      <c r="AB92" s="255"/>
      <c r="AC92" s="255"/>
      <c r="AD92" s="255"/>
      <c r="AE92" s="260"/>
      <c r="AF92" s="255"/>
      <c r="AG92" s="255"/>
      <c r="AH92" s="255"/>
      <c r="AI92" s="255"/>
      <c r="AJ92" s="257"/>
      <c r="AK92" s="255"/>
      <c r="AL92" s="255"/>
      <c r="AM92" s="255"/>
      <c r="AN92" s="260"/>
      <c r="AO92" s="233"/>
      <c r="AP92" s="282"/>
      <c r="AQ92" s="233"/>
      <c r="AR92" s="233"/>
      <c r="AS92" s="233"/>
      <c r="AT92" s="255"/>
      <c r="AU92" s="255"/>
      <c r="AV92" s="51" t="str">
        <v>LEED/Recertification | Platinum</v>
      </c>
      <c r="AW92" s="233" t="str">
        <v>LEED/Recertification | Platinum</v>
      </c>
      <c r="AX92" s="5" t="str">
        <v>LEED/Recertification | Platinum</v>
      </c>
      <c r="AY92" s="5" t="str">
        <v>LEED/Recertification | Platinum</v>
      </c>
      <c r="AZ92" s="5" t="str">
        <v>LEED/Recertification | Platinum</v>
      </c>
      <c r="BA92" s="255"/>
      <c r="BB92" s="233" t="str">
        <v>Ireland | A3</v>
      </c>
      <c r="BC92" s="255"/>
      <c r="BD92" s="256"/>
      <c r="BE92" s="255"/>
      <c r="BF92" s="255"/>
      <c r="BG92" s="256"/>
      <c r="BH92" s="255"/>
      <c r="BI92" s="233"/>
      <c r="BJ92" s="255"/>
      <c r="BK92" s="233"/>
      <c r="BL92" s="255"/>
      <c r="BM92" s="282"/>
      <c r="BN92" s="233"/>
      <c r="BO92" s="255"/>
      <c r="BP92" s="255"/>
      <c r="BQ92" s="233"/>
      <c r="BR92" s="258"/>
      <c r="BS92" s="258"/>
      <c r="BT92" s="255"/>
      <c r="BU92" s="255"/>
      <c r="BV92" s="255"/>
      <c r="BW92" s="255"/>
      <c r="BX92" s="255"/>
      <c r="BY92" s="255"/>
      <c r="BZ92" s="255"/>
      <c r="CA92" s="255"/>
      <c r="CB92" s="258"/>
      <c r="CC92" s="255"/>
      <c r="CD92" s="255"/>
      <c r="CE92" s="255"/>
      <c r="CF92" s="255"/>
      <c r="CG92" s="233"/>
      <c r="CH92" s="255"/>
      <c r="CI92" s="258"/>
      <c r="CJ92" s="255"/>
      <c r="CK92" s="255"/>
      <c r="CL92" s="255"/>
      <c r="CM92" s="255"/>
      <c r="CN92" s="255"/>
      <c r="CO92" s="258"/>
      <c r="CP92" s="258"/>
      <c r="CQ92" s="255"/>
      <c r="CR92" s="255"/>
      <c r="CS92" s="255"/>
      <c r="CT92" s="255"/>
      <c r="CU92" s="258"/>
      <c r="CV92" s="255"/>
      <c r="CW92" s="258"/>
      <c r="CX92" s="255"/>
      <c r="CY92" s="255"/>
      <c r="CZ92" s="257"/>
      <c r="DA92" s="255"/>
      <c r="DB92" s="255"/>
      <c r="DC92" s="310"/>
      <c r="DD92" s="256"/>
      <c r="DE92" s="255"/>
      <c r="DF92" s="233"/>
      <c r="DG92" s="255"/>
      <c r="DH92" s="282"/>
      <c r="DI92" s="257"/>
      <c r="DJ92" s="257"/>
      <c r="DK92" s="255"/>
      <c r="DL92" s="257"/>
      <c r="DM92" s="255"/>
      <c r="DN92" s="255"/>
      <c r="DO92" s="255"/>
      <c r="DP92" s="255"/>
      <c r="DQ92" s="233"/>
      <c r="DR92" s="255"/>
      <c r="DS92" s="257"/>
      <c r="DT92" s="255"/>
      <c r="DU92" s="255"/>
      <c r="DV92" s="257"/>
      <c r="DW92" s="255"/>
      <c r="DX92" s="255"/>
      <c r="DY92" s="310"/>
      <c r="DZ92" s="256"/>
      <c r="EA92" s="255"/>
      <c r="EB92" s="233"/>
      <c r="EC92" s="255"/>
      <c r="ED92" s="282"/>
      <c r="EE92" s="257"/>
      <c r="EF92" s="257"/>
      <c r="EG92" s="257"/>
      <c r="EH92" s="255"/>
      <c r="EI92" s="255"/>
      <c r="EJ92" s="257"/>
      <c r="EK92" s="255"/>
      <c r="EL92" s="255"/>
      <c r="EM92" s="257"/>
      <c r="EN92" s="255"/>
      <c r="EO92" s="255"/>
      <c r="EP92" s="310"/>
      <c r="EQ92" s="256"/>
      <c r="ER92" s="310"/>
    </row>
    <row r="93" spans="1:148" ht="45" customHeight="1" x14ac:dyDescent="0.45">
      <c r="A93" s="256"/>
      <c r="B93" s="255"/>
      <c r="C93" s="255"/>
      <c r="D93" s="255"/>
      <c r="E93" s="255"/>
      <c r="F93" s="233"/>
      <c r="G93" s="233"/>
      <c r="H93" s="255"/>
      <c r="I93" s="233"/>
      <c r="J93" s="259"/>
      <c r="K93" s="255"/>
      <c r="L93" s="255"/>
      <c r="M93" s="255"/>
      <c r="N93" s="255"/>
      <c r="O93" s="257"/>
      <c r="P93" s="255"/>
      <c r="Q93" s="255"/>
      <c r="R93" s="255"/>
      <c r="S93" s="256"/>
      <c r="T93" s="255"/>
      <c r="U93" s="255"/>
      <c r="V93" s="255"/>
      <c r="W93" s="257"/>
      <c r="X93" s="255"/>
      <c r="Y93" s="255"/>
      <c r="Z93" s="257"/>
      <c r="AA93" s="233"/>
      <c r="AB93" s="255"/>
      <c r="AC93" s="255"/>
      <c r="AD93" s="255"/>
      <c r="AE93" s="260"/>
      <c r="AF93" s="255"/>
      <c r="AG93" s="255"/>
      <c r="AH93" s="255"/>
      <c r="AI93" s="255"/>
      <c r="AJ93" s="257"/>
      <c r="AK93" s="255"/>
      <c r="AL93" s="255"/>
      <c r="AM93" s="255"/>
      <c r="AN93" s="260"/>
      <c r="AO93" s="233"/>
      <c r="AP93" s="282"/>
      <c r="AQ93" s="233"/>
      <c r="AR93" s="233"/>
      <c r="AS93" s="233"/>
      <c r="AT93" s="255"/>
      <c r="AU93" s="255"/>
      <c r="AV93" s="51" t="str">
        <v>LEED/Building Operations and Maintenance (O+M) | Certified</v>
      </c>
      <c r="AW93" s="233" t="str">
        <v>LEED/Building Operations and Maintenance (O+M) | Certified</v>
      </c>
      <c r="AX93" s="5" t="str">
        <v>LEED/Building Operations and Maintenance (O+M) | Certified</v>
      </c>
      <c r="AY93" s="5" t="str">
        <v>LEED/Building Operations and Maintenance (O+M) | Certified</v>
      </c>
      <c r="AZ93" s="5" t="str">
        <v>LEED/Building Operations and Maintenance (O+M) | Certified</v>
      </c>
      <c r="BA93" s="255"/>
      <c r="BB93" s="233" t="str">
        <v>Ireland | B1</v>
      </c>
      <c r="BC93" s="255"/>
      <c r="BD93" s="256"/>
      <c r="BE93" s="255"/>
      <c r="BF93" s="255"/>
      <c r="BG93" s="256"/>
      <c r="BH93" s="255"/>
      <c r="BI93" s="233"/>
      <c r="BJ93" s="255"/>
      <c r="BK93" s="233"/>
      <c r="BL93" s="255"/>
      <c r="BM93" s="282"/>
      <c r="BN93" s="233"/>
      <c r="BO93" s="255"/>
      <c r="BP93" s="255"/>
      <c r="BQ93" s="233"/>
      <c r="BR93" s="258"/>
      <c r="BS93" s="258"/>
      <c r="BT93" s="255"/>
      <c r="BU93" s="255"/>
      <c r="BV93" s="255"/>
      <c r="BW93" s="255"/>
      <c r="BX93" s="255"/>
      <c r="BY93" s="255"/>
      <c r="BZ93" s="255"/>
      <c r="CA93" s="255"/>
      <c r="CB93" s="258"/>
      <c r="CC93" s="255"/>
      <c r="CD93" s="255"/>
      <c r="CE93" s="255"/>
      <c r="CF93" s="255"/>
      <c r="CG93" s="233"/>
      <c r="CH93" s="255"/>
      <c r="CI93" s="258"/>
      <c r="CJ93" s="255"/>
      <c r="CK93" s="255"/>
      <c r="CL93" s="255"/>
      <c r="CM93" s="255"/>
      <c r="CN93" s="255"/>
      <c r="CO93" s="258"/>
      <c r="CP93" s="258"/>
      <c r="CQ93" s="255"/>
      <c r="CR93" s="255"/>
      <c r="CS93" s="255"/>
      <c r="CT93" s="255"/>
      <c r="CU93" s="258"/>
      <c r="CV93" s="255"/>
      <c r="CW93" s="258"/>
      <c r="CX93" s="255"/>
      <c r="CY93" s="255"/>
      <c r="CZ93" s="257"/>
      <c r="DA93" s="255"/>
      <c r="DB93" s="255"/>
      <c r="DC93" s="310"/>
      <c r="DD93" s="256"/>
      <c r="DE93" s="255"/>
      <c r="DF93" s="233"/>
      <c r="DG93" s="255"/>
      <c r="DH93" s="282"/>
      <c r="DI93" s="257"/>
      <c r="DJ93" s="257"/>
      <c r="DK93" s="255"/>
      <c r="DL93" s="257"/>
      <c r="DM93" s="255"/>
      <c r="DN93" s="255"/>
      <c r="DO93" s="255"/>
      <c r="DP93" s="255"/>
      <c r="DQ93" s="233"/>
      <c r="DR93" s="255"/>
      <c r="DS93" s="257"/>
      <c r="DT93" s="255"/>
      <c r="DU93" s="255"/>
      <c r="DV93" s="257"/>
      <c r="DW93" s="255"/>
      <c r="DX93" s="255"/>
      <c r="DY93" s="310"/>
      <c r="DZ93" s="256"/>
      <c r="EA93" s="255"/>
      <c r="EB93" s="233"/>
      <c r="EC93" s="255"/>
      <c r="ED93" s="282"/>
      <c r="EE93" s="257"/>
      <c r="EF93" s="257"/>
      <c r="EG93" s="257"/>
      <c r="EH93" s="255"/>
      <c r="EI93" s="255"/>
      <c r="EJ93" s="257"/>
      <c r="EK93" s="255"/>
      <c r="EL93" s="255"/>
      <c r="EM93" s="257"/>
      <c r="EN93" s="255"/>
      <c r="EO93" s="255"/>
      <c r="EP93" s="310"/>
      <c r="EQ93" s="256"/>
      <c r="ER93" s="310"/>
    </row>
    <row r="94" spans="1:148" ht="45" customHeight="1" x14ac:dyDescent="0.45">
      <c r="A94" s="256"/>
      <c r="B94" s="255"/>
      <c r="C94" s="255"/>
      <c r="D94" s="255"/>
      <c r="E94" s="255"/>
      <c r="F94" s="233"/>
      <c r="G94" s="233"/>
      <c r="H94" s="255"/>
      <c r="I94" s="233"/>
      <c r="J94" s="259"/>
      <c r="K94" s="255"/>
      <c r="L94" s="255"/>
      <c r="M94" s="255"/>
      <c r="N94" s="255"/>
      <c r="O94" s="257"/>
      <c r="P94" s="255"/>
      <c r="Q94" s="255"/>
      <c r="R94" s="255"/>
      <c r="S94" s="256"/>
      <c r="T94" s="255"/>
      <c r="U94" s="255"/>
      <c r="V94" s="255"/>
      <c r="W94" s="257"/>
      <c r="X94" s="255"/>
      <c r="Y94" s="255"/>
      <c r="Z94" s="257"/>
      <c r="AA94" s="233"/>
      <c r="AB94" s="255"/>
      <c r="AC94" s="255"/>
      <c r="AD94" s="255"/>
      <c r="AE94" s="260"/>
      <c r="AF94" s="255"/>
      <c r="AG94" s="255"/>
      <c r="AH94" s="255"/>
      <c r="AI94" s="255"/>
      <c r="AJ94" s="257"/>
      <c r="AK94" s="255"/>
      <c r="AL94" s="255"/>
      <c r="AM94" s="255"/>
      <c r="AN94" s="260"/>
      <c r="AO94" s="233"/>
      <c r="AP94" s="282"/>
      <c r="AQ94" s="233"/>
      <c r="AR94" s="233"/>
      <c r="AS94" s="233"/>
      <c r="AT94" s="255"/>
      <c r="AU94" s="255"/>
      <c r="AV94" s="51" t="str">
        <v>LEED/Building Operations and Maintenance (O+M) | Silver</v>
      </c>
      <c r="AW94" s="233" t="str">
        <v>LEED/Building Operations and Maintenance (O+M) | Silver</v>
      </c>
      <c r="AX94" s="5" t="str">
        <v>LEED/Building Operations and Maintenance (O+M) | Silver</v>
      </c>
      <c r="AY94" s="5" t="str">
        <v>LEED/Building Operations and Maintenance (O+M) | Silver</v>
      </c>
      <c r="AZ94" s="5" t="str">
        <v>LEED/Building Operations and Maintenance (O+M) | Silver</v>
      </c>
      <c r="BA94" s="255"/>
      <c r="BB94" s="233" t="str">
        <v>Ireland | B2</v>
      </c>
      <c r="BC94" s="255"/>
      <c r="BD94" s="256"/>
      <c r="BE94" s="255"/>
      <c r="BF94" s="255"/>
      <c r="BG94" s="256"/>
      <c r="BH94" s="255"/>
      <c r="BI94" s="233"/>
      <c r="BJ94" s="255"/>
      <c r="BK94" s="233"/>
      <c r="BL94" s="255"/>
      <c r="BM94" s="282"/>
      <c r="BN94" s="233"/>
      <c r="BO94" s="255"/>
      <c r="BP94" s="255"/>
      <c r="BQ94" s="233"/>
      <c r="BR94" s="258"/>
      <c r="BS94" s="258"/>
      <c r="BT94" s="255"/>
      <c r="BU94" s="255"/>
      <c r="BV94" s="255"/>
      <c r="BW94" s="255"/>
      <c r="BX94" s="255"/>
      <c r="BY94" s="255"/>
      <c r="BZ94" s="255"/>
      <c r="CA94" s="255"/>
      <c r="CB94" s="258"/>
      <c r="CC94" s="255"/>
      <c r="CD94" s="255"/>
      <c r="CE94" s="255"/>
      <c r="CF94" s="255"/>
      <c r="CG94" s="233"/>
      <c r="CH94" s="255"/>
      <c r="CI94" s="258"/>
      <c r="CJ94" s="255"/>
      <c r="CK94" s="255"/>
      <c r="CL94" s="255"/>
      <c r="CM94" s="255"/>
      <c r="CN94" s="255"/>
      <c r="CO94" s="258"/>
      <c r="CP94" s="258"/>
      <c r="CQ94" s="255"/>
      <c r="CR94" s="255"/>
      <c r="CS94" s="255"/>
      <c r="CT94" s="255"/>
      <c r="CU94" s="258"/>
      <c r="CV94" s="255"/>
      <c r="CW94" s="258"/>
      <c r="CX94" s="255"/>
      <c r="CY94" s="255"/>
      <c r="CZ94" s="257"/>
      <c r="DA94" s="255"/>
      <c r="DB94" s="255"/>
      <c r="DC94" s="310"/>
      <c r="DD94" s="256"/>
      <c r="DE94" s="255"/>
      <c r="DF94" s="233"/>
      <c r="DG94" s="255"/>
      <c r="DH94" s="282"/>
      <c r="DI94" s="257"/>
      <c r="DJ94" s="257"/>
      <c r="DK94" s="255"/>
      <c r="DL94" s="257"/>
      <c r="DM94" s="255"/>
      <c r="DN94" s="255"/>
      <c r="DO94" s="255"/>
      <c r="DP94" s="255"/>
      <c r="DQ94" s="233"/>
      <c r="DR94" s="255"/>
      <c r="DS94" s="257"/>
      <c r="DT94" s="255"/>
      <c r="DU94" s="255"/>
      <c r="DV94" s="257"/>
      <c r="DW94" s="255"/>
      <c r="DX94" s="255"/>
      <c r="DY94" s="310"/>
      <c r="DZ94" s="256"/>
      <c r="EA94" s="255"/>
      <c r="EB94" s="233"/>
      <c r="EC94" s="255"/>
      <c r="ED94" s="282"/>
      <c r="EE94" s="257"/>
      <c r="EF94" s="257"/>
      <c r="EG94" s="257"/>
      <c r="EH94" s="255"/>
      <c r="EI94" s="255"/>
      <c r="EJ94" s="257"/>
      <c r="EK94" s="255"/>
      <c r="EL94" s="255"/>
      <c r="EM94" s="257"/>
      <c r="EN94" s="255"/>
      <c r="EO94" s="255"/>
      <c r="EP94" s="310"/>
      <c r="EQ94" s="256"/>
      <c r="ER94" s="310"/>
    </row>
    <row r="95" spans="1:148" ht="45" customHeight="1" x14ac:dyDescent="0.45">
      <c r="A95" s="256"/>
      <c r="B95" s="255"/>
      <c r="C95" s="255"/>
      <c r="D95" s="255"/>
      <c r="E95" s="255"/>
      <c r="F95" s="233"/>
      <c r="G95" s="233"/>
      <c r="H95" s="255"/>
      <c r="I95" s="233"/>
      <c r="J95" s="259"/>
      <c r="K95" s="255"/>
      <c r="L95" s="255"/>
      <c r="M95" s="255"/>
      <c r="N95" s="255"/>
      <c r="O95" s="257"/>
      <c r="P95" s="255"/>
      <c r="Q95" s="255"/>
      <c r="R95" s="255"/>
      <c r="S95" s="256"/>
      <c r="T95" s="255"/>
      <c r="U95" s="255"/>
      <c r="V95" s="255"/>
      <c r="W95" s="257"/>
      <c r="X95" s="255"/>
      <c r="Y95" s="255"/>
      <c r="Z95" s="257"/>
      <c r="AA95" s="233"/>
      <c r="AB95" s="255"/>
      <c r="AC95" s="255"/>
      <c r="AD95" s="255"/>
      <c r="AE95" s="260"/>
      <c r="AF95" s="255"/>
      <c r="AG95" s="255"/>
      <c r="AH95" s="255"/>
      <c r="AI95" s="255"/>
      <c r="AJ95" s="257"/>
      <c r="AK95" s="255"/>
      <c r="AL95" s="255"/>
      <c r="AM95" s="255"/>
      <c r="AN95" s="260"/>
      <c r="AO95" s="233"/>
      <c r="AP95" s="282"/>
      <c r="AQ95" s="233"/>
      <c r="AR95" s="233"/>
      <c r="AS95" s="233"/>
      <c r="AT95" s="255"/>
      <c r="AU95" s="255"/>
      <c r="AV95" s="51" t="str">
        <v>LEED/Building Operations and Maintenance (O+M) | Gold</v>
      </c>
      <c r="AW95" s="233" t="str">
        <v>LEED/Building Operations and Maintenance (O+M) | Gold</v>
      </c>
      <c r="AX95" s="5" t="str">
        <v>LEED/Building Operations and Maintenance (O+M) | Gold</v>
      </c>
      <c r="AY95" s="5" t="str">
        <v>LEED/Building Operations and Maintenance (O+M) | Gold</v>
      </c>
      <c r="AZ95" s="5" t="str">
        <v>LEED/Building Operations and Maintenance (O+M) | Gold</v>
      </c>
      <c r="BA95" s="255"/>
      <c r="BB95" s="233" t="str">
        <v>Ireland | B3</v>
      </c>
      <c r="BC95" s="255"/>
      <c r="BD95" s="256"/>
      <c r="BE95" s="255"/>
      <c r="BF95" s="255"/>
      <c r="BG95" s="256"/>
      <c r="BH95" s="255"/>
      <c r="BI95" s="233"/>
      <c r="BJ95" s="255"/>
      <c r="BK95" s="233"/>
      <c r="BL95" s="255"/>
      <c r="BM95" s="282"/>
      <c r="BN95" s="233"/>
      <c r="BO95" s="255"/>
      <c r="BP95" s="255"/>
      <c r="BQ95" s="233"/>
      <c r="BR95" s="258"/>
      <c r="BS95" s="258"/>
      <c r="BT95" s="255"/>
      <c r="BU95" s="255"/>
      <c r="BV95" s="255"/>
      <c r="BW95" s="255"/>
      <c r="BX95" s="255"/>
      <c r="BY95" s="255"/>
      <c r="BZ95" s="255"/>
      <c r="CA95" s="255"/>
      <c r="CB95" s="258"/>
      <c r="CC95" s="255"/>
      <c r="CD95" s="255"/>
      <c r="CE95" s="255"/>
      <c r="CF95" s="255"/>
      <c r="CG95" s="233"/>
      <c r="CH95" s="255"/>
      <c r="CI95" s="258"/>
      <c r="CJ95" s="255"/>
      <c r="CK95" s="255"/>
      <c r="CL95" s="255"/>
      <c r="CM95" s="255"/>
      <c r="CN95" s="255"/>
      <c r="CO95" s="258"/>
      <c r="CP95" s="258"/>
      <c r="CQ95" s="255"/>
      <c r="CR95" s="255"/>
      <c r="CS95" s="255"/>
      <c r="CT95" s="255"/>
      <c r="CU95" s="258"/>
      <c r="CV95" s="255"/>
      <c r="CW95" s="258"/>
      <c r="CX95" s="255"/>
      <c r="CY95" s="255"/>
      <c r="CZ95" s="257"/>
      <c r="DA95" s="255"/>
      <c r="DB95" s="255"/>
      <c r="DC95" s="310"/>
      <c r="DD95" s="256"/>
      <c r="DE95" s="255"/>
      <c r="DF95" s="233"/>
      <c r="DG95" s="255"/>
      <c r="DH95" s="282"/>
      <c r="DI95" s="257"/>
      <c r="DJ95" s="257"/>
      <c r="DK95" s="255"/>
      <c r="DL95" s="257"/>
      <c r="DM95" s="255"/>
      <c r="DN95" s="255"/>
      <c r="DO95" s="255"/>
      <c r="DP95" s="255"/>
      <c r="DQ95" s="233"/>
      <c r="DR95" s="255"/>
      <c r="DS95" s="257"/>
      <c r="DT95" s="255"/>
      <c r="DU95" s="255"/>
      <c r="DV95" s="257"/>
      <c r="DW95" s="255"/>
      <c r="DX95" s="255"/>
      <c r="DY95" s="310"/>
      <c r="DZ95" s="256"/>
      <c r="EA95" s="255"/>
      <c r="EB95" s="233"/>
      <c r="EC95" s="255"/>
      <c r="ED95" s="282"/>
      <c r="EE95" s="257"/>
      <c r="EF95" s="257"/>
      <c r="EG95" s="257"/>
      <c r="EH95" s="255"/>
      <c r="EI95" s="255"/>
      <c r="EJ95" s="257"/>
      <c r="EK95" s="255"/>
      <c r="EL95" s="255"/>
      <c r="EM95" s="257"/>
      <c r="EN95" s="255"/>
      <c r="EO95" s="255"/>
      <c r="EP95" s="310"/>
      <c r="EQ95" s="256"/>
      <c r="ER95" s="310"/>
    </row>
    <row r="96" spans="1:148" ht="45" customHeight="1" x14ac:dyDescent="0.45">
      <c r="A96" s="256"/>
      <c r="B96" s="255"/>
      <c r="C96" s="255"/>
      <c r="D96" s="255"/>
      <c r="E96" s="255"/>
      <c r="F96" s="233"/>
      <c r="G96" s="233"/>
      <c r="H96" s="255"/>
      <c r="I96" s="233"/>
      <c r="J96" s="259"/>
      <c r="K96" s="255"/>
      <c r="L96" s="255"/>
      <c r="M96" s="255"/>
      <c r="N96" s="255"/>
      <c r="O96" s="257"/>
      <c r="P96" s="255"/>
      <c r="Q96" s="255"/>
      <c r="R96" s="255"/>
      <c r="S96" s="256"/>
      <c r="T96" s="255"/>
      <c r="U96" s="255"/>
      <c r="V96" s="255"/>
      <c r="W96" s="257"/>
      <c r="X96" s="255"/>
      <c r="Y96" s="255"/>
      <c r="Z96" s="257"/>
      <c r="AA96" s="233"/>
      <c r="AB96" s="255"/>
      <c r="AC96" s="255"/>
      <c r="AD96" s="255"/>
      <c r="AE96" s="260"/>
      <c r="AF96" s="255"/>
      <c r="AG96" s="255"/>
      <c r="AH96" s="255"/>
      <c r="AI96" s="255"/>
      <c r="AJ96" s="257"/>
      <c r="AK96" s="255"/>
      <c r="AL96" s="255"/>
      <c r="AM96" s="255"/>
      <c r="AN96" s="260"/>
      <c r="AO96" s="233"/>
      <c r="AP96" s="282"/>
      <c r="AQ96" s="233"/>
      <c r="AR96" s="233"/>
      <c r="AS96" s="233"/>
      <c r="AT96" s="255"/>
      <c r="AU96" s="255"/>
      <c r="AV96" s="51" t="str">
        <v>LEED/Building Operations and Maintenance (O+M) | Platinum</v>
      </c>
      <c r="AW96" s="233" t="str">
        <v>LEED/Building Operations and Maintenance (O+M) | Platinum</v>
      </c>
      <c r="AX96" s="5" t="str">
        <v>LEED/Building Operations and Maintenance (O+M) | Platinum</v>
      </c>
      <c r="AY96" s="5" t="str">
        <v>LEED/Building Operations and Maintenance (O+M) | Platinum</v>
      </c>
      <c r="AZ96" s="5" t="str">
        <v>LEED/Building Operations and Maintenance (O+M) | Platinum</v>
      </c>
      <c r="BA96" s="255"/>
      <c r="BB96" s="233" t="str">
        <v>Ireland | C1</v>
      </c>
      <c r="BC96" s="255"/>
      <c r="BD96" s="256"/>
      <c r="BE96" s="255"/>
      <c r="BF96" s="255"/>
      <c r="BG96" s="256"/>
      <c r="BH96" s="255"/>
      <c r="BI96" s="233"/>
      <c r="BJ96" s="255"/>
      <c r="BK96" s="233"/>
      <c r="BL96" s="255"/>
      <c r="BM96" s="282"/>
      <c r="BN96" s="233"/>
      <c r="BO96" s="255"/>
      <c r="BP96" s="255"/>
      <c r="BQ96" s="233"/>
      <c r="BR96" s="258"/>
      <c r="BS96" s="258"/>
      <c r="BT96" s="255"/>
      <c r="BU96" s="255"/>
      <c r="BV96" s="255"/>
      <c r="BW96" s="255"/>
      <c r="BX96" s="255"/>
      <c r="BY96" s="255"/>
      <c r="BZ96" s="255"/>
      <c r="CA96" s="255"/>
      <c r="CB96" s="258"/>
      <c r="CC96" s="255"/>
      <c r="CD96" s="255"/>
      <c r="CE96" s="255"/>
      <c r="CF96" s="255"/>
      <c r="CG96" s="233"/>
      <c r="CH96" s="255"/>
      <c r="CI96" s="258"/>
      <c r="CJ96" s="255"/>
      <c r="CK96" s="255"/>
      <c r="CL96" s="255"/>
      <c r="CM96" s="255"/>
      <c r="CN96" s="255"/>
      <c r="CO96" s="258"/>
      <c r="CP96" s="258"/>
      <c r="CQ96" s="255"/>
      <c r="CR96" s="255"/>
      <c r="CS96" s="255"/>
      <c r="CT96" s="255"/>
      <c r="CU96" s="258"/>
      <c r="CV96" s="255"/>
      <c r="CW96" s="258"/>
      <c r="CX96" s="255"/>
      <c r="CY96" s="255"/>
      <c r="CZ96" s="257"/>
      <c r="DA96" s="255"/>
      <c r="DB96" s="255"/>
      <c r="DC96" s="310"/>
      <c r="DD96" s="256"/>
      <c r="DE96" s="255"/>
      <c r="DF96" s="233"/>
      <c r="DG96" s="255"/>
      <c r="DH96" s="282"/>
      <c r="DI96" s="257"/>
      <c r="DJ96" s="257"/>
      <c r="DK96" s="255"/>
      <c r="DL96" s="257"/>
      <c r="DM96" s="255"/>
      <c r="DN96" s="255"/>
      <c r="DO96" s="255"/>
      <c r="DP96" s="255"/>
      <c r="DQ96" s="233"/>
      <c r="DR96" s="255"/>
      <c r="DS96" s="257"/>
      <c r="DT96" s="255"/>
      <c r="DU96" s="255"/>
      <c r="DV96" s="257"/>
      <c r="DW96" s="255"/>
      <c r="DX96" s="255"/>
      <c r="DY96" s="310"/>
      <c r="DZ96" s="256"/>
      <c r="EA96" s="255"/>
      <c r="EB96" s="233"/>
      <c r="EC96" s="255"/>
      <c r="ED96" s="282"/>
      <c r="EE96" s="257"/>
      <c r="EF96" s="257"/>
      <c r="EG96" s="257"/>
      <c r="EH96" s="255"/>
      <c r="EI96" s="255"/>
      <c r="EJ96" s="257"/>
      <c r="EK96" s="255"/>
      <c r="EL96" s="255"/>
      <c r="EM96" s="257"/>
      <c r="EN96" s="255"/>
      <c r="EO96" s="255"/>
      <c r="EP96" s="310"/>
      <c r="EQ96" s="256"/>
      <c r="ER96" s="310"/>
    </row>
    <row r="97" spans="1:148" ht="45" customHeight="1" x14ac:dyDescent="0.45">
      <c r="A97" s="256"/>
      <c r="B97" s="255"/>
      <c r="C97" s="255"/>
      <c r="D97" s="255"/>
      <c r="E97" s="255"/>
      <c r="F97" s="233"/>
      <c r="G97" s="233"/>
      <c r="H97" s="255"/>
      <c r="I97" s="233"/>
      <c r="J97" s="259"/>
      <c r="K97" s="255"/>
      <c r="L97" s="255"/>
      <c r="M97" s="255"/>
      <c r="N97" s="255"/>
      <c r="O97" s="257"/>
      <c r="P97" s="255"/>
      <c r="Q97" s="255"/>
      <c r="R97" s="255"/>
      <c r="S97" s="256"/>
      <c r="T97" s="255"/>
      <c r="U97" s="255"/>
      <c r="V97" s="255"/>
      <c r="W97" s="257"/>
      <c r="X97" s="255"/>
      <c r="Y97" s="255"/>
      <c r="Z97" s="257"/>
      <c r="AA97" s="233"/>
      <c r="AB97" s="255"/>
      <c r="AC97" s="255"/>
      <c r="AD97" s="255"/>
      <c r="AE97" s="260"/>
      <c r="AF97" s="255"/>
      <c r="AG97" s="255"/>
      <c r="AH97" s="255"/>
      <c r="AI97" s="255"/>
      <c r="AJ97" s="257"/>
      <c r="AK97" s="255"/>
      <c r="AL97" s="255"/>
      <c r="AM97" s="255"/>
      <c r="AN97" s="260"/>
      <c r="AO97" s="233"/>
      <c r="AP97" s="282"/>
      <c r="AQ97" s="233"/>
      <c r="AR97" s="233"/>
      <c r="AS97" s="233"/>
      <c r="AT97" s="255"/>
      <c r="AU97" s="255"/>
      <c r="AV97" s="51" t="str">
        <v>LEED/Residential | Certified</v>
      </c>
      <c r="AW97" s="233" t="str">
        <v>LEED/Residential | Certified</v>
      </c>
      <c r="AX97" s="5" t="str">
        <v>LEED/Residential | Certified</v>
      </c>
      <c r="AY97" s="5" t="str">
        <v>LEED/Residential | Certified</v>
      </c>
      <c r="AZ97" s="5" t="str">
        <v>LEED/Residential | Certified</v>
      </c>
      <c r="BA97" s="255"/>
      <c r="BB97" s="233" t="str">
        <v>Ireland | C2</v>
      </c>
      <c r="BC97" s="255"/>
      <c r="BD97" s="256"/>
      <c r="BE97" s="255"/>
      <c r="BF97" s="255"/>
      <c r="BG97" s="256"/>
      <c r="BH97" s="255"/>
      <c r="BI97" s="233"/>
      <c r="BJ97" s="255"/>
      <c r="BK97" s="233"/>
      <c r="BL97" s="255"/>
      <c r="BM97" s="282"/>
      <c r="BN97" s="233"/>
      <c r="BO97" s="255"/>
      <c r="BP97" s="255"/>
      <c r="BQ97" s="233"/>
      <c r="BR97" s="258"/>
      <c r="BS97" s="258"/>
      <c r="BT97" s="255"/>
      <c r="BU97" s="255"/>
      <c r="BV97" s="255"/>
      <c r="BW97" s="255"/>
      <c r="BX97" s="255"/>
      <c r="BY97" s="255"/>
      <c r="BZ97" s="255"/>
      <c r="CA97" s="255"/>
      <c r="CB97" s="258"/>
      <c r="CC97" s="255"/>
      <c r="CD97" s="255"/>
      <c r="CE97" s="255"/>
      <c r="CF97" s="255"/>
      <c r="CG97" s="233"/>
      <c r="CH97" s="255"/>
      <c r="CI97" s="258"/>
      <c r="CJ97" s="255"/>
      <c r="CK97" s="255"/>
      <c r="CL97" s="255"/>
      <c r="CM97" s="255"/>
      <c r="CN97" s="255"/>
      <c r="CO97" s="258"/>
      <c r="CP97" s="258"/>
      <c r="CQ97" s="255"/>
      <c r="CR97" s="255"/>
      <c r="CS97" s="255"/>
      <c r="CT97" s="255"/>
      <c r="CU97" s="258"/>
      <c r="CV97" s="255"/>
      <c r="CW97" s="258"/>
      <c r="CX97" s="255"/>
      <c r="CY97" s="255"/>
      <c r="CZ97" s="257"/>
      <c r="DA97" s="255"/>
      <c r="DB97" s="255"/>
      <c r="DC97" s="310"/>
      <c r="DD97" s="256"/>
      <c r="DE97" s="255"/>
      <c r="DF97" s="233"/>
      <c r="DG97" s="255"/>
      <c r="DH97" s="282"/>
      <c r="DI97" s="257"/>
      <c r="DJ97" s="257"/>
      <c r="DK97" s="255"/>
      <c r="DL97" s="257"/>
      <c r="DM97" s="255"/>
      <c r="DN97" s="255"/>
      <c r="DO97" s="255"/>
      <c r="DP97" s="255"/>
      <c r="DQ97" s="233"/>
      <c r="DR97" s="255"/>
      <c r="DS97" s="257"/>
      <c r="DT97" s="255"/>
      <c r="DU97" s="255"/>
      <c r="DV97" s="257"/>
      <c r="DW97" s="255"/>
      <c r="DX97" s="255"/>
      <c r="DY97" s="310"/>
      <c r="DZ97" s="256"/>
      <c r="EA97" s="255"/>
      <c r="EB97" s="233"/>
      <c r="EC97" s="255"/>
      <c r="ED97" s="282"/>
      <c r="EE97" s="257"/>
      <c r="EF97" s="257"/>
      <c r="EG97" s="257"/>
      <c r="EH97" s="255"/>
      <c r="EI97" s="255"/>
      <c r="EJ97" s="257"/>
      <c r="EK97" s="255"/>
      <c r="EL97" s="255"/>
      <c r="EM97" s="257"/>
      <c r="EN97" s="255"/>
      <c r="EO97" s="255"/>
      <c r="EP97" s="310"/>
      <c r="EQ97" s="256"/>
      <c r="ER97" s="310"/>
    </row>
    <row r="98" spans="1:148" ht="45" customHeight="1" x14ac:dyDescent="0.45">
      <c r="A98" s="256"/>
      <c r="B98" s="255"/>
      <c r="C98" s="255"/>
      <c r="D98" s="255"/>
      <c r="E98" s="255"/>
      <c r="F98" s="233"/>
      <c r="G98" s="233"/>
      <c r="H98" s="255"/>
      <c r="I98" s="233"/>
      <c r="J98" s="259"/>
      <c r="K98" s="255"/>
      <c r="L98" s="255"/>
      <c r="M98" s="255"/>
      <c r="N98" s="255"/>
      <c r="O98" s="257"/>
      <c r="P98" s="255"/>
      <c r="Q98" s="255"/>
      <c r="R98" s="255"/>
      <c r="S98" s="256"/>
      <c r="T98" s="255"/>
      <c r="U98" s="255"/>
      <c r="V98" s="255"/>
      <c r="W98" s="257"/>
      <c r="X98" s="255"/>
      <c r="Y98" s="255"/>
      <c r="Z98" s="257"/>
      <c r="AA98" s="233"/>
      <c r="AB98" s="255"/>
      <c r="AC98" s="255"/>
      <c r="AD98" s="255"/>
      <c r="AE98" s="260"/>
      <c r="AF98" s="255"/>
      <c r="AG98" s="255"/>
      <c r="AH98" s="255"/>
      <c r="AI98" s="255"/>
      <c r="AJ98" s="257"/>
      <c r="AK98" s="255"/>
      <c r="AL98" s="255"/>
      <c r="AM98" s="255"/>
      <c r="AN98" s="260"/>
      <c r="AO98" s="233"/>
      <c r="AP98" s="282"/>
      <c r="AQ98" s="233"/>
      <c r="AR98" s="233"/>
      <c r="AS98" s="233"/>
      <c r="AT98" s="255"/>
      <c r="AU98" s="255"/>
      <c r="AV98" s="51" t="str">
        <v>LEED/Residential | Silver</v>
      </c>
      <c r="AW98" s="233" t="str">
        <v>LEED/Residential | Silver</v>
      </c>
      <c r="AX98" s="5" t="str">
        <v>LEED/Residential | Silver</v>
      </c>
      <c r="AY98" s="5" t="str">
        <v>LEED/Residential | Silver</v>
      </c>
      <c r="AZ98" s="5" t="str">
        <v>LEED/Residential | Silver</v>
      </c>
      <c r="BA98" s="255"/>
      <c r="BB98" s="233" t="str">
        <v>Ireland | C3</v>
      </c>
      <c r="BC98" s="255"/>
      <c r="BD98" s="256"/>
      <c r="BE98" s="255"/>
      <c r="BF98" s="255"/>
      <c r="BG98" s="256"/>
      <c r="BH98" s="255"/>
      <c r="BI98" s="233"/>
      <c r="BJ98" s="255"/>
      <c r="BK98" s="233"/>
      <c r="BL98" s="255"/>
      <c r="BM98" s="282"/>
      <c r="BN98" s="233"/>
      <c r="BO98" s="255"/>
      <c r="BP98" s="255"/>
      <c r="BQ98" s="233"/>
      <c r="BR98" s="258"/>
      <c r="BS98" s="258"/>
      <c r="BT98" s="255"/>
      <c r="BU98" s="255"/>
      <c r="BV98" s="255"/>
      <c r="BW98" s="255"/>
      <c r="BX98" s="255"/>
      <c r="BY98" s="255"/>
      <c r="BZ98" s="255"/>
      <c r="CA98" s="255"/>
      <c r="CB98" s="258"/>
      <c r="CC98" s="255"/>
      <c r="CD98" s="255"/>
      <c r="CE98" s="255"/>
      <c r="CF98" s="255"/>
      <c r="CG98" s="233"/>
      <c r="CH98" s="255"/>
      <c r="CI98" s="258"/>
      <c r="CJ98" s="255"/>
      <c r="CK98" s="255"/>
      <c r="CL98" s="255"/>
      <c r="CM98" s="255"/>
      <c r="CN98" s="255"/>
      <c r="CO98" s="258"/>
      <c r="CP98" s="258"/>
      <c r="CQ98" s="255"/>
      <c r="CR98" s="255"/>
      <c r="CS98" s="255"/>
      <c r="CT98" s="255"/>
      <c r="CU98" s="258"/>
      <c r="CV98" s="255"/>
      <c r="CW98" s="258"/>
      <c r="CX98" s="255"/>
      <c r="CY98" s="255"/>
      <c r="CZ98" s="257"/>
      <c r="DA98" s="255"/>
      <c r="DB98" s="255"/>
      <c r="DC98" s="310"/>
      <c r="DD98" s="256"/>
      <c r="DE98" s="255"/>
      <c r="DF98" s="233"/>
      <c r="DG98" s="255"/>
      <c r="DH98" s="282"/>
      <c r="DI98" s="257"/>
      <c r="DJ98" s="257"/>
      <c r="DK98" s="255"/>
      <c r="DL98" s="257"/>
      <c r="DM98" s="255"/>
      <c r="DN98" s="255"/>
      <c r="DO98" s="255"/>
      <c r="DP98" s="255"/>
      <c r="DQ98" s="233"/>
      <c r="DR98" s="255"/>
      <c r="DS98" s="257"/>
      <c r="DT98" s="255"/>
      <c r="DU98" s="255"/>
      <c r="DV98" s="257"/>
      <c r="DW98" s="255"/>
      <c r="DX98" s="255"/>
      <c r="DY98" s="310"/>
      <c r="DZ98" s="256"/>
      <c r="EA98" s="255"/>
      <c r="EB98" s="233"/>
      <c r="EC98" s="255"/>
      <c r="ED98" s="282"/>
      <c r="EE98" s="257"/>
      <c r="EF98" s="257"/>
      <c r="EG98" s="257"/>
      <c r="EH98" s="255"/>
      <c r="EI98" s="255"/>
      <c r="EJ98" s="257"/>
      <c r="EK98" s="255"/>
      <c r="EL98" s="255"/>
      <c r="EM98" s="257"/>
      <c r="EN98" s="255"/>
      <c r="EO98" s="255"/>
      <c r="EP98" s="310"/>
      <c r="EQ98" s="256"/>
      <c r="ER98" s="310"/>
    </row>
    <row r="99" spans="1:148" ht="45" customHeight="1" x14ac:dyDescent="0.45">
      <c r="A99" s="256"/>
      <c r="B99" s="255"/>
      <c r="C99" s="255"/>
      <c r="D99" s="255"/>
      <c r="E99" s="255"/>
      <c r="F99" s="233"/>
      <c r="G99" s="233"/>
      <c r="H99" s="255"/>
      <c r="I99" s="233"/>
      <c r="J99" s="259"/>
      <c r="K99" s="255"/>
      <c r="L99" s="255"/>
      <c r="M99" s="255"/>
      <c r="N99" s="255"/>
      <c r="O99" s="257"/>
      <c r="P99" s="255"/>
      <c r="Q99" s="255"/>
      <c r="R99" s="255"/>
      <c r="S99" s="256"/>
      <c r="T99" s="255"/>
      <c r="U99" s="255"/>
      <c r="V99" s="255"/>
      <c r="W99" s="257"/>
      <c r="X99" s="255"/>
      <c r="Y99" s="255"/>
      <c r="Z99" s="257"/>
      <c r="AA99" s="233"/>
      <c r="AB99" s="255"/>
      <c r="AC99" s="255"/>
      <c r="AD99" s="255"/>
      <c r="AE99" s="260"/>
      <c r="AF99" s="255"/>
      <c r="AG99" s="255"/>
      <c r="AH99" s="255"/>
      <c r="AI99" s="255"/>
      <c r="AJ99" s="257"/>
      <c r="AK99" s="255"/>
      <c r="AL99" s="255"/>
      <c r="AM99" s="255"/>
      <c r="AN99" s="260"/>
      <c r="AO99" s="233"/>
      <c r="AP99" s="282"/>
      <c r="AQ99" s="233"/>
      <c r="AR99" s="233"/>
      <c r="AS99" s="233"/>
      <c r="AT99" s="255"/>
      <c r="AU99" s="255"/>
      <c r="AV99" s="51" t="str">
        <v>LEED/Residential | Gold</v>
      </c>
      <c r="AW99" s="233" t="str">
        <v>LEED/Residential | Gold</v>
      </c>
      <c r="AX99" s="5" t="str">
        <v>LEED/Residential | Gold</v>
      </c>
      <c r="AY99" s="5" t="str">
        <v>LEED/Residential | Gold</v>
      </c>
      <c r="AZ99" s="5" t="str">
        <v>LEED/Residential | Gold</v>
      </c>
      <c r="BA99" s="255"/>
      <c r="BB99" s="233" t="str">
        <v>Ireland | D1</v>
      </c>
      <c r="BC99" s="255"/>
      <c r="BD99" s="256"/>
      <c r="BE99" s="255"/>
      <c r="BF99" s="255"/>
      <c r="BG99" s="256"/>
      <c r="BH99" s="255"/>
      <c r="BI99" s="233"/>
      <c r="BJ99" s="255"/>
      <c r="BK99" s="233"/>
      <c r="BL99" s="255"/>
      <c r="BM99" s="282"/>
      <c r="BN99" s="233"/>
      <c r="BO99" s="255"/>
      <c r="BP99" s="255"/>
      <c r="BQ99" s="233"/>
      <c r="BR99" s="258"/>
      <c r="BS99" s="258"/>
      <c r="BT99" s="255"/>
      <c r="BU99" s="255"/>
      <c r="BV99" s="255"/>
      <c r="BW99" s="255"/>
      <c r="BX99" s="255"/>
      <c r="BY99" s="255"/>
      <c r="BZ99" s="255"/>
      <c r="CA99" s="255"/>
      <c r="CB99" s="258"/>
      <c r="CC99" s="255"/>
      <c r="CD99" s="255"/>
      <c r="CE99" s="255"/>
      <c r="CF99" s="255"/>
      <c r="CG99" s="233"/>
      <c r="CH99" s="255"/>
      <c r="CI99" s="258"/>
      <c r="CJ99" s="255"/>
      <c r="CK99" s="255"/>
      <c r="CL99" s="255"/>
      <c r="CM99" s="255"/>
      <c r="CN99" s="255"/>
      <c r="CO99" s="258"/>
      <c r="CP99" s="258"/>
      <c r="CQ99" s="255"/>
      <c r="CR99" s="255"/>
      <c r="CS99" s="255"/>
      <c r="CT99" s="255"/>
      <c r="CU99" s="258"/>
      <c r="CV99" s="255"/>
      <c r="CW99" s="258"/>
      <c r="CX99" s="255"/>
      <c r="CY99" s="255"/>
      <c r="CZ99" s="257"/>
      <c r="DA99" s="255"/>
      <c r="DB99" s="255"/>
      <c r="DC99" s="310"/>
      <c r="DD99" s="256"/>
      <c r="DE99" s="255"/>
      <c r="DF99" s="233"/>
      <c r="DG99" s="255"/>
      <c r="DH99" s="282"/>
      <c r="DI99" s="257"/>
      <c r="DJ99" s="257"/>
      <c r="DK99" s="255"/>
      <c r="DL99" s="257"/>
      <c r="DM99" s="255"/>
      <c r="DN99" s="255"/>
      <c r="DO99" s="255"/>
      <c r="DP99" s="255"/>
      <c r="DQ99" s="233"/>
      <c r="DR99" s="255"/>
      <c r="DS99" s="257"/>
      <c r="DT99" s="255"/>
      <c r="DU99" s="255"/>
      <c r="DV99" s="257"/>
      <c r="DW99" s="255"/>
      <c r="DX99" s="255"/>
      <c r="DY99" s="310"/>
      <c r="DZ99" s="256"/>
      <c r="EA99" s="255"/>
      <c r="EB99" s="233"/>
      <c r="EC99" s="255"/>
      <c r="ED99" s="282"/>
      <c r="EE99" s="257"/>
      <c r="EF99" s="257"/>
      <c r="EG99" s="257"/>
      <c r="EH99" s="255"/>
      <c r="EI99" s="255"/>
      <c r="EJ99" s="257"/>
      <c r="EK99" s="255"/>
      <c r="EL99" s="255"/>
      <c r="EM99" s="257"/>
      <c r="EN99" s="255"/>
      <c r="EO99" s="255"/>
      <c r="EP99" s="310"/>
      <c r="EQ99" s="256"/>
      <c r="ER99" s="310"/>
    </row>
    <row r="100" spans="1:148" ht="45" customHeight="1" x14ac:dyDescent="0.45">
      <c r="A100" s="256"/>
      <c r="B100" s="255"/>
      <c r="C100" s="255"/>
      <c r="D100" s="255"/>
      <c r="E100" s="255"/>
      <c r="F100" s="233"/>
      <c r="G100" s="233"/>
      <c r="H100" s="255"/>
      <c r="I100" s="233"/>
      <c r="J100" s="259"/>
      <c r="K100" s="255"/>
      <c r="L100" s="255"/>
      <c r="M100" s="255"/>
      <c r="N100" s="255"/>
      <c r="O100" s="257"/>
      <c r="P100" s="255"/>
      <c r="Q100" s="255"/>
      <c r="R100" s="255"/>
      <c r="S100" s="256"/>
      <c r="T100" s="255"/>
      <c r="U100" s="255"/>
      <c r="V100" s="255"/>
      <c r="W100" s="257"/>
      <c r="X100" s="255"/>
      <c r="Y100" s="255"/>
      <c r="Z100" s="257"/>
      <c r="AA100" s="233"/>
      <c r="AB100" s="255"/>
      <c r="AC100" s="255"/>
      <c r="AD100" s="255"/>
      <c r="AE100" s="260"/>
      <c r="AF100" s="255"/>
      <c r="AG100" s="255"/>
      <c r="AH100" s="255"/>
      <c r="AI100" s="255"/>
      <c r="AJ100" s="257"/>
      <c r="AK100" s="255"/>
      <c r="AL100" s="255"/>
      <c r="AM100" s="255"/>
      <c r="AN100" s="260"/>
      <c r="AO100" s="233"/>
      <c r="AP100" s="282"/>
      <c r="AQ100" s="233"/>
      <c r="AR100" s="233"/>
      <c r="AS100" s="233"/>
      <c r="AT100" s="255"/>
      <c r="AU100" s="255"/>
      <c r="AV100" s="51" t="str">
        <v>LEED/Residential| Platinum</v>
      </c>
      <c r="AW100" s="233" t="str">
        <v>LEED/Residential| Platinum</v>
      </c>
      <c r="AX100" s="5" t="str">
        <v>LEED/Residential| Platinum</v>
      </c>
      <c r="AY100" s="5" t="str">
        <v>LEED/Residential| Platinum</v>
      </c>
      <c r="AZ100" s="5" t="str">
        <v>LEED/Residential| Platinum</v>
      </c>
      <c r="BA100" s="255"/>
      <c r="BB100" s="233" t="str">
        <v>Ireland | D2</v>
      </c>
      <c r="BC100" s="255"/>
      <c r="BD100" s="256"/>
      <c r="BE100" s="255"/>
      <c r="BF100" s="255"/>
      <c r="BG100" s="256"/>
      <c r="BH100" s="255"/>
      <c r="BI100" s="233"/>
      <c r="BJ100" s="255"/>
      <c r="BK100" s="233"/>
      <c r="BL100" s="255"/>
      <c r="BM100" s="282"/>
      <c r="BN100" s="233"/>
      <c r="BO100" s="255"/>
      <c r="BP100" s="255"/>
      <c r="BQ100" s="233"/>
      <c r="BR100" s="258"/>
      <c r="BS100" s="258"/>
      <c r="BT100" s="255"/>
      <c r="BU100" s="255"/>
      <c r="BV100" s="255"/>
      <c r="BW100" s="255"/>
      <c r="BX100" s="255"/>
      <c r="BY100" s="255"/>
      <c r="BZ100" s="255"/>
      <c r="CA100" s="255"/>
      <c r="CB100" s="258"/>
      <c r="CC100" s="255"/>
      <c r="CD100" s="255"/>
      <c r="CE100" s="255"/>
      <c r="CF100" s="255"/>
      <c r="CG100" s="233"/>
      <c r="CH100" s="255"/>
      <c r="CI100" s="258"/>
      <c r="CJ100" s="255"/>
      <c r="CK100" s="255"/>
      <c r="CL100" s="255"/>
      <c r="CM100" s="255"/>
      <c r="CN100" s="255"/>
      <c r="CO100" s="258"/>
      <c r="CP100" s="258"/>
      <c r="CQ100" s="255"/>
      <c r="CR100" s="255"/>
      <c r="CS100" s="255"/>
      <c r="CT100" s="255"/>
      <c r="CU100" s="258"/>
      <c r="CV100" s="255"/>
      <c r="CW100" s="258"/>
      <c r="CX100" s="255"/>
      <c r="CY100" s="255"/>
      <c r="CZ100" s="257"/>
      <c r="DA100" s="255"/>
      <c r="DB100" s="255"/>
      <c r="DC100" s="310"/>
      <c r="DD100" s="256"/>
      <c r="DE100" s="255"/>
      <c r="DF100" s="233"/>
      <c r="DG100" s="255"/>
      <c r="DH100" s="282"/>
      <c r="DI100" s="257"/>
      <c r="DJ100" s="257"/>
      <c r="DK100" s="255"/>
      <c r="DL100" s="257"/>
      <c r="DM100" s="255"/>
      <c r="DN100" s="255"/>
      <c r="DO100" s="255"/>
      <c r="DP100" s="255"/>
      <c r="DQ100" s="233"/>
      <c r="DR100" s="255"/>
      <c r="DS100" s="257"/>
      <c r="DT100" s="255"/>
      <c r="DU100" s="255"/>
      <c r="DV100" s="257"/>
      <c r="DW100" s="255"/>
      <c r="DX100" s="255"/>
      <c r="DY100" s="310"/>
      <c r="DZ100" s="256"/>
      <c r="EA100" s="255"/>
      <c r="EB100" s="233"/>
      <c r="EC100" s="255"/>
      <c r="ED100" s="282"/>
      <c r="EE100" s="257"/>
      <c r="EF100" s="257"/>
      <c r="EG100" s="257"/>
      <c r="EH100" s="255"/>
      <c r="EI100" s="255"/>
      <c r="EJ100" s="257"/>
      <c r="EK100" s="255"/>
      <c r="EL100" s="255"/>
      <c r="EM100" s="257"/>
      <c r="EN100" s="255"/>
      <c r="EO100" s="255"/>
      <c r="EP100" s="310"/>
      <c r="EQ100" s="256"/>
      <c r="ER100" s="310"/>
    </row>
    <row r="101" spans="1:148" ht="45" customHeight="1" x14ac:dyDescent="0.45">
      <c r="A101" s="256"/>
      <c r="B101" s="255"/>
      <c r="C101" s="255"/>
      <c r="D101" s="255"/>
      <c r="E101" s="255"/>
      <c r="F101" s="233"/>
      <c r="G101" s="233"/>
      <c r="H101" s="255"/>
      <c r="I101" s="233"/>
      <c r="J101" s="259"/>
      <c r="K101" s="255"/>
      <c r="L101" s="255"/>
      <c r="M101" s="255"/>
      <c r="N101" s="255"/>
      <c r="O101" s="257"/>
      <c r="P101" s="255"/>
      <c r="Q101" s="255"/>
      <c r="R101" s="255"/>
      <c r="S101" s="256"/>
      <c r="T101" s="255"/>
      <c r="U101" s="255"/>
      <c r="V101" s="255"/>
      <c r="W101" s="257"/>
      <c r="X101" s="255"/>
      <c r="Y101" s="255"/>
      <c r="Z101" s="257"/>
      <c r="AA101" s="233"/>
      <c r="AB101" s="255"/>
      <c r="AC101" s="255"/>
      <c r="AD101" s="255"/>
      <c r="AE101" s="260"/>
      <c r="AF101" s="255"/>
      <c r="AG101" s="255"/>
      <c r="AH101" s="255"/>
      <c r="AI101" s="255"/>
      <c r="AJ101" s="257"/>
      <c r="AK101" s="255"/>
      <c r="AL101" s="255"/>
      <c r="AM101" s="255"/>
      <c r="AN101" s="260"/>
      <c r="AO101" s="233"/>
      <c r="AP101" s="282"/>
      <c r="AQ101" s="233"/>
      <c r="AR101" s="233"/>
      <c r="AS101" s="233"/>
      <c r="AT101" s="255"/>
      <c r="AU101" s="255"/>
      <c r="AV101" s="156" t="str">
        <v>MINERGIE/Construction</v>
      </c>
      <c r="AW101" s="233" t="str">
        <v>MINERGIE/Construction</v>
      </c>
      <c r="AX101" s="5" t="str">
        <v>MINERGIE/Construction</v>
      </c>
      <c r="AY101" s="5" t="str">
        <v>MINERGIE/Construction</v>
      </c>
      <c r="AZ101" s="5" t="str">
        <v>MINERGIE/Construction</v>
      </c>
      <c r="BA101" s="255"/>
      <c r="BB101" s="233" t="str">
        <v>Ireland | E1</v>
      </c>
      <c r="BC101" s="255"/>
      <c r="BD101" s="256"/>
      <c r="BE101" s="255"/>
      <c r="BF101" s="255"/>
      <c r="BG101" s="256"/>
      <c r="BH101" s="255"/>
      <c r="BI101" s="233"/>
      <c r="BJ101" s="255"/>
      <c r="BK101" s="233"/>
      <c r="BL101" s="255"/>
      <c r="BM101" s="282"/>
      <c r="BN101" s="233"/>
      <c r="BO101" s="255"/>
      <c r="BP101" s="255"/>
      <c r="BQ101" s="233"/>
      <c r="BR101" s="258"/>
      <c r="BS101" s="258"/>
      <c r="BT101" s="255"/>
      <c r="BU101" s="255"/>
      <c r="BV101" s="255"/>
      <c r="BW101" s="255"/>
      <c r="BX101" s="255"/>
      <c r="BY101" s="255"/>
      <c r="BZ101" s="255"/>
      <c r="CA101" s="255"/>
      <c r="CB101" s="258"/>
      <c r="CC101" s="255"/>
      <c r="CD101" s="255"/>
      <c r="CE101" s="255"/>
      <c r="CF101" s="255"/>
      <c r="CG101" s="233"/>
      <c r="CH101" s="255"/>
      <c r="CI101" s="258"/>
      <c r="CJ101" s="255"/>
      <c r="CK101" s="255"/>
      <c r="CL101" s="255"/>
      <c r="CM101" s="255"/>
      <c r="CN101" s="255"/>
      <c r="CO101" s="258"/>
      <c r="CP101" s="258"/>
      <c r="CQ101" s="255"/>
      <c r="CR101" s="255"/>
      <c r="CS101" s="255"/>
      <c r="CT101" s="255"/>
      <c r="CU101" s="258"/>
      <c r="CV101" s="255"/>
      <c r="CW101" s="258"/>
      <c r="CX101" s="255"/>
      <c r="CY101" s="255"/>
      <c r="CZ101" s="257"/>
      <c r="DA101" s="255"/>
      <c r="DB101" s="255"/>
      <c r="DC101" s="310"/>
      <c r="DD101" s="256"/>
      <c r="DE101" s="255"/>
      <c r="DF101" s="233"/>
      <c r="DG101" s="255"/>
      <c r="DH101" s="282"/>
      <c r="DI101" s="257"/>
      <c r="DJ101" s="257"/>
      <c r="DK101" s="255"/>
      <c r="DL101" s="257"/>
      <c r="DM101" s="255"/>
      <c r="DN101" s="255"/>
      <c r="DO101" s="255"/>
      <c r="DP101" s="255"/>
      <c r="DQ101" s="233"/>
      <c r="DR101" s="255"/>
      <c r="DS101" s="257"/>
      <c r="DT101" s="255"/>
      <c r="DU101" s="255"/>
      <c r="DV101" s="257"/>
      <c r="DW101" s="255"/>
      <c r="DX101" s="255"/>
      <c r="DY101" s="310"/>
      <c r="DZ101" s="256"/>
      <c r="EA101" s="255"/>
      <c r="EB101" s="233"/>
      <c r="EC101" s="255"/>
      <c r="ED101" s="282"/>
      <c r="EE101" s="257"/>
      <c r="EF101" s="257"/>
      <c r="EG101" s="257"/>
      <c r="EH101" s="255"/>
      <c r="EI101" s="255"/>
      <c r="EJ101" s="257"/>
      <c r="EK101" s="255"/>
      <c r="EL101" s="255"/>
      <c r="EM101" s="257"/>
      <c r="EN101" s="255"/>
      <c r="EO101" s="255"/>
      <c r="EP101" s="310"/>
      <c r="EQ101" s="256"/>
      <c r="ER101" s="310"/>
    </row>
    <row r="102" spans="1:148" ht="45" customHeight="1" x14ac:dyDescent="0.45">
      <c r="A102" s="256"/>
      <c r="B102" s="255"/>
      <c r="C102" s="255"/>
      <c r="D102" s="255"/>
      <c r="E102" s="255"/>
      <c r="F102" s="233"/>
      <c r="G102" s="233"/>
      <c r="H102" s="255"/>
      <c r="I102" s="233"/>
      <c r="J102" s="259"/>
      <c r="K102" s="255"/>
      <c r="L102" s="255"/>
      <c r="M102" s="255"/>
      <c r="N102" s="255"/>
      <c r="O102" s="257"/>
      <c r="P102" s="255"/>
      <c r="Q102" s="255"/>
      <c r="R102" s="255"/>
      <c r="S102" s="256"/>
      <c r="T102" s="255"/>
      <c r="U102" s="255"/>
      <c r="V102" s="255"/>
      <c r="W102" s="257"/>
      <c r="X102" s="255"/>
      <c r="Y102" s="255"/>
      <c r="Z102" s="257"/>
      <c r="AA102" s="233"/>
      <c r="AB102" s="255"/>
      <c r="AC102" s="255"/>
      <c r="AD102" s="255"/>
      <c r="AE102" s="260"/>
      <c r="AF102" s="255"/>
      <c r="AG102" s="255"/>
      <c r="AH102" s="255"/>
      <c r="AI102" s="255"/>
      <c r="AJ102" s="257"/>
      <c r="AK102" s="255"/>
      <c r="AL102" s="255"/>
      <c r="AM102" s="255"/>
      <c r="AN102" s="260"/>
      <c r="AO102" s="233"/>
      <c r="AP102" s="282"/>
      <c r="AQ102" s="233"/>
      <c r="AR102" s="233"/>
      <c r="AS102" s="233"/>
      <c r="AT102" s="255"/>
      <c r="AU102" s="255"/>
      <c r="AV102" s="156" t="str">
        <v>MINERGIE/Renovation</v>
      </c>
      <c r="AW102" s="233" t="str">
        <v>MINERGIE/Renovation</v>
      </c>
      <c r="AX102" s="5" t="str">
        <v>MINERGIE/Renovation</v>
      </c>
      <c r="AY102" s="5" t="str">
        <v>MINERGIE/Renovation</v>
      </c>
      <c r="AZ102" s="5" t="str">
        <v>MINERGIE/Renovation</v>
      </c>
      <c r="BA102" s="255"/>
      <c r="BB102" s="233" t="str">
        <v>Ireland | E2</v>
      </c>
      <c r="BC102" s="255"/>
      <c r="BD102" s="256"/>
      <c r="BE102" s="255"/>
      <c r="BF102" s="255"/>
      <c r="BG102" s="256"/>
      <c r="BH102" s="255"/>
      <c r="BI102" s="233"/>
      <c r="BJ102" s="255"/>
      <c r="BK102" s="233"/>
      <c r="BL102" s="255"/>
      <c r="BM102" s="282"/>
      <c r="BN102" s="233"/>
      <c r="BO102" s="255"/>
      <c r="BP102" s="255"/>
      <c r="BQ102" s="233"/>
      <c r="BR102" s="258"/>
      <c r="BS102" s="258"/>
      <c r="BT102" s="255"/>
      <c r="BU102" s="255"/>
      <c r="BV102" s="255"/>
      <c r="BW102" s="255"/>
      <c r="BX102" s="255"/>
      <c r="BY102" s="255"/>
      <c r="BZ102" s="255"/>
      <c r="CA102" s="255"/>
      <c r="CB102" s="258"/>
      <c r="CC102" s="255"/>
      <c r="CD102" s="255"/>
      <c r="CE102" s="255"/>
      <c r="CF102" s="255"/>
      <c r="CG102" s="233"/>
      <c r="CH102" s="255"/>
      <c r="CI102" s="258"/>
      <c r="CJ102" s="255"/>
      <c r="CK102" s="255"/>
      <c r="CL102" s="255"/>
      <c r="CM102" s="255"/>
      <c r="CN102" s="255"/>
      <c r="CO102" s="258"/>
      <c r="CP102" s="258"/>
      <c r="CQ102" s="255"/>
      <c r="CR102" s="255"/>
      <c r="CS102" s="255"/>
      <c r="CT102" s="255"/>
      <c r="CU102" s="258"/>
      <c r="CV102" s="255"/>
      <c r="CW102" s="258"/>
      <c r="CX102" s="255"/>
      <c r="CY102" s="255"/>
      <c r="CZ102" s="257"/>
      <c r="DA102" s="255"/>
      <c r="DB102" s="255"/>
      <c r="DC102" s="310"/>
      <c r="DD102" s="256"/>
      <c r="DE102" s="255"/>
      <c r="DF102" s="233"/>
      <c r="DG102" s="255"/>
      <c r="DH102" s="282"/>
      <c r="DI102" s="257"/>
      <c r="DJ102" s="257"/>
      <c r="DK102" s="255"/>
      <c r="DL102" s="257"/>
      <c r="DM102" s="255"/>
      <c r="DN102" s="255"/>
      <c r="DO102" s="255"/>
      <c r="DP102" s="255"/>
      <c r="DQ102" s="233"/>
      <c r="DR102" s="255"/>
      <c r="DS102" s="257"/>
      <c r="DT102" s="255"/>
      <c r="DU102" s="255"/>
      <c r="DV102" s="257"/>
      <c r="DW102" s="255"/>
      <c r="DX102" s="255"/>
      <c r="DY102" s="310"/>
      <c r="DZ102" s="256"/>
      <c r="EA102" s="255"/>
      <c r="EB102" s="233"/>
      <c r="EC102" s="255"/>
      <c r="ED102" s="282"/>
      <c r="EE102" s="257"/>
      <c r="EF102" s="257"/>
      <c r="EG102" s="257"/>
      <c r="EH102" s="255"/>
      <c r="EI102" s="255"/>
      <c r="EJ102" s="257"/>
      <c r="EK102" s="255"/>
      <c r="EL102" s="255"/>
      <c r="EM102" s="257"/>
      <c r="EN102" s="255"/>
      <c r="EO102" s="255"/>
      <c r="EP102" s="310"/>
      <c r="EQ102" s="256"/>
      <c r="ER102" s="310"/>
    </row>
    <row r="103" spans="1:148" ht="45" customHeight="1" x14ac:dyDescent="0.45">
      <c r="A103" s="256"/>
      <c r="B103" s="255"/>
      <c r="C103" s="255"/>
      <c r="D103" s="255"/>
      <c r="E103" s="255"/>
      <c r="F103" s="233"/>
      <c r="G103" s="233"/>
      <c r="H103" s="255"/>
      <c r="I103" s="233"/>
      <c r="J103" s="259"/>
      <c r="K103" s="255"/>
      <c r="L103" s="255"/>
      <c r="M103" s="255"/>
      <c r="N103" s="255"/>
      <c r="O103" s="257"/>
      <c r="P103" s="255"/>
      <c r="Q103" s="255"/>
      <c r="R103" s="255"/>
      <c r="S103" s="256"/>
      <c r="T103" s="255"/>
      <c r="U103" s="255"/>
      <c r="V103" s="255"/>
      <c r="W103" s="257"/>
      <c r="X103" s="255"/>
      <c r="Y103" s="255"/>
      <c r="Z103" s="257"/>
      <c r="AA103" s="233"/>
      <c r="AB103" s="255"/>
      <c r="AC103" s="255"/>
      <c r="AD103" s="255"/>
      <c r="AE103" s="260"/>
      <c r="AF103" s="255"/>
      <c r="AG103" s="255"/>
      <c r="AH103" s="255"/>
      <c r="AI103" s="255"/>
      <c r="AJ103" s="257"/>
      <c r="AK103" s="255"/>
      <c r="AL103" s="255"/>
      <c r="AM103" s="255"/>
      <c r="AN103" s="260"/>
      <c r="AO103" s="233"/>
      <c r="AP103" s="282"/>
      <c r="AQ103" s="233"/>
      <c r="AR103" s="233"/>
      <c r="AS103" s="233"/>
      <c r="AT103" s="255"/>
      <c r="AU103" s="255"/>
      <c r="AV103" s="156" t="str">
        <v>MINERGIE-A/Construction</v>
      </c>
      <c r="AW103" s="233" t="str">
        <v>MINERGIE-A/Construction</v>
      </c>
      <c r="AX103" s="5" t="str">
        <v>MINERGIE-A/Construction</v>
      </c>
      <c r="AY103" s="5" t="str">
        <v>MINERGIE-A/Construction</v>
      </c>
      <c r="AZ103" s="5" t="str">
        <v>MINERGIE-A/Construction</v>
      </c>
      <c r="BA103" s="255"/>
      <c r="BB103" s="233" t="str">
        <v>Ireland | F</v>
      </c>
      <c r="BC103" s="255"/>
      <c r="BD103" s="256"/>
      <c r="BE103" s="255"/>
      <c r="BF103" s="255"/>
      <c r="BG103" s="256"/>
      <c r="BH103" s="255"/>
      <c r="BI103" s="233"/>
      <c r="BJ103" s="255"/>
      <c r="BK103" s="233"/>
      <c r="BL103" s="255"/>
      <c r="BM103" s="282"/>
      <c r="BN103" s="233"/>
      <c r="BO103" s="255"/>
      <c r="BP103" s="255"/>
      <c r="BQ103" s="233"/>
      <c r="BR103" s="258"/>
      <c r="BS103" s="258"/>
      <c r="BT103" s="255"/>
      <c r="BU103" s="255"/>
      <c r="BV103" s="255"/>
      <c r="BW103" s="255"/>
      <c r="BX103" s="255"/>
      <c r="BY103" s="255"/>
      <c r="BZ103" s="255"/>
      <c r="CA103" s="255"/>
      <c r="CB103" s="258"/>
      <c r="CC103" s="255"/>
      <c r="CD103" s="255"/>
      <c r="CE103" s="255"/>
      <c r="CF103" s="255"/>
      <c r="CG103" s="233"/>
      <c r="CH103" s="255"/>
      <c r="CI103" s="258"/>
      <c r="CJ103" s="255"/>
      <c r="CK103" s="255"/>
      <c r="CL103" s="255"/>
      <c r="CM103" s="255"/>
      <c r="CN103" s="255"/>
      <c r="CO103" s="258"/>
      <c r="CP103" s="258"/>
      <c r="CQ103" s="255"/>
      <c r="CR103" s="255"/>
      <c r="CS103" s="255"/>
      <c r="CT103" s="255"/>
      <c r="CU103" s="258"/>
      <c r="CV103" s="255"/>
      <c r="CW103" s="258"/>
      <c r="CX103" s="255"/>
      <c r="CY103" s="255"/>
      <c r="CZ103" s="257"/>
      <c r="DA103" s="255"/>
      <c r="DB103" s="255"/>
      <c r="DC103" s="310"/>
      <c r="DD103" s="256"/>
      <c r="DE103" s="255"/>
      <c r="DF103" s="233"/>
      <c r="DG103" s="255"/>
      <c r="DH103" s="282"/>
      <c r="DI103" s="257"/>
      <c r="DJ103" s="257"/>
      <c r="DK103" s="255"/>
      <c r="DL103" s="257"/>
      <c r="DM103" s="255"/>
      <c r="DN103" s="255"/>
      <c r="DO103" s="255"/>
      <c r="DP103" s="255"/>
      <c r="DQ103" s="233"/>
      <c r="DR103" s="255"/>
      <c r="DS103" s="257"/>
      <c r="DT103" s="255"/>
      <c r="DU103" s="255"/>
      <c r="DV103" s="257"/>
      <c r="DW103" s="255"/>
      <c r="DX103" s="255"/>
      <c r="DY103" s="310"/>
      <c r="DZ103" s="256"/>
      <c r="EA103" s="255"/>
      <c r="EB103" s="233"/>
      <c r="EC103" s="255"/>
      <c r="ED103" s="282"/>
      <c r="EE103" s="257"/>
      <c r="EF103" s="257"/>
      <c r="EG103" s="257"/>
      <c r="EH103" s="255"/>
      <c r="EI103" s="255"/>
      <c r="EJ103" s="257"/>
      <c r="EK103" s="255"/>
      <c r="EL103" s="255"/>
      <c r="EM103" s="257"/>
      <c r="EN103" s="255"/>
      <c r="EO103" s="255"/>
      <c r="EP103" s="310"/>
      <c r="EQ103" s="256"/>
      <c r="ER103" s="310"/>
    </row>
    <row r="104" spans="1:148" ht="45" customHeight="1" x14ac:dyDescent="0.45">
      <c r="A104" s="256"/>
      <c r="B104" s="255"/>
      <c r="C104" s="255"/>
      <c r="D104" s="255"/>
      <c r="E104" s="255"/>
      <c r="F104" s="233"/>
      <c r="G104" s="233"/>
      <c r="H104" s="255"/>
      <c r="I104" s="233"/>
      <c r="J104" s="259"/>
      <c r="K104" s="255"/>
      <c r="L104" s="255"/>
      <c r="M104" s="255"/>
      <c r="N104" s="255"/>
      <c r="O104" s="257"/>
      <c r="P104" s="255"/>
      <c r="Q104" s="255"/>
      <c r="R104" s="255"/>
      <c r="S104" s="256"/>
      <c r="T104" s="255"/>
      <c r="U104" s="255"/>
      <c r="V104" s="255"/>
      <c r="W104" s="257"/>
      <c r="X104" s="255"/>
      <c r="Y104" s="255"/>
      <c r="Z104" s="257"/>
      <c r="AA104" s="233"/>
      <c r="AB104" s="255"/>
      <c r="AC104" s="255"/>
      <c r="AD104" s="255"/>
      <c r="AE104" s="260"/>
      <c r="AF104" s="255"/>
      <c r="AG104" s="255"/>
      <c r="AH104" s="255"/>
      <c r="AI104" s="255"/>
      <c r="AJ104" s="257"/>
      <c r="AK104" s="255"/>
      <c r="AL104" s="255"/>
      <c r="AM104" s="255"/>
      <c r="AN104" s="260"/>
      <c r="AO104" s="233"/>
      <c r="AP104" s="282"/>
      <c r="AQ104" s="233"/>
      <c r="AR104" s="233"/>
      <c r="AS104" s="233"/>
      <c r="AT104" s="255"/>
      <c r="AU104" s="255"/>
      <c r="AV104" s="156" t="str">
        <v>MINERGIE-A/Renovation</v>
      </c>
      <c r="AW104" s="233" t="str">
        <v>MINERGIE-A/Renovation</v>
      </c>
      <c r="AX104" s="5" t="str">
        <v>MINERGIE-A/Renovation</v>
      </c>
      <c r="AY104" s="5" t="str">
        <v>MINERGIE-A/Renovation</v>
      </c>
      <c r="AZ104" s="5" t="str">
        <v>MINERGIE-A/Renovation</v>
      </c>
      <c r="BA104" s="255"/>
      <c r="BB104" s="233" t="str">
        <v>Ireland | G</v>
      </c>
      <c r="BC104" s="255"/>
      <c r="BD104" s="256"/>
      <c r="BE104" s="255"/>
      <c r="BF104" s="255"/>
      <c r="BG104" s="256"/>
      <c r="BH104" s="255"/>
      <c r="BI104" s="233"/>
      <c r="BJ104" s="255"/>
      <c r="BK104" s="233"/>
      <c r="BL104" s="255"/>
      <c r="BM104" s="282"/>
      <c r="BN104" s="233"/>
      <c r="BO104" s="255"/>
      <c r="BP104" s="255"/>
      <c r="BQ104" s="233"/>
      <c r="BR104" s="258"/>
      <c r="BS104" s="258"/>
      <c r="BT104" s="255"/>
      <c r="BU104" s="255"/>
      <c r="BV104" s="255"/>
      <c r="BW104" s="255"/>
      <c r="BX104" s="255"/>
      <c r="BY104" s="255"/>
      <c r="BZ104" s="255"/>
      <c r="CA104" s="255"/>
      <c r="CB104" s="258"/>
      <c r="CC104" s="255"/>
      <c r="CD104" s="255"/>
      <c r="CE104" s="255"/>
      <c r="CF104" s="255"/>
      <c r="CG104" s="233"/>
      <c r="CH104" s="255"/>
      <c r="CI104" s="258"/>
      <c r="CJ104" s="255"/>
      <c r="CK104" s="255"/>
      <c r="CL104" s="255"/>
      <c r="CM104" s="255"/>
      <c r="CN104" s="255"/>
      <c r="CO104" s="258"/>
      <c r="CP104" s="258"/>
      <c r="CQ104" s="255"/>
      <c r="CR104" s="255"/>
      <c r="CS104" s="255"/>
      <c r="CT104" s="255"/>
      <c r="CU104" s="258"/>
      <c r="CV104" s="255"/>
      <c r="CW104" s="258"/>
      <c r="CX104" s="255"/>
      <c r="CY104" s="255"/>
      <c r="CZ104" s="257"/>
      <c r="DA104" s="255"/>
      <c r="DB104" s="255"/>
      <c r="DC104" s="310"/>
      <c r="DD104" s="256"/>
      <c r="DE104" s="255"/>
      <c r="DF104" s="233"/>
      <c r="DG104" s="255"/>
      <c r="DH104" s="282"/>
      <c r="DI104" s="257"/>
      <c r="DJ104" s="257"/>
      <c r="DK104" s="255"/>
      <c r="DL104" s="257"/>
      <c r="DM104" s="255"/>
      <c r="DN104" s="255"/>
      <c r="DO104" s="255"/>
      <c r="DP104" s="255"/>
      <c r="DQ104" s="233"/>
      <c r="DR104" s="255"/>
      <c r="DS104" s="257"/>
      <c r="DT104" s="255"/>
      <c r="DU104" s="255"/>
      <c r="DV104" s="257"/>
      <c r="DW104" s="255"/>
      <c r="DX104" s="255"/>
      <c r="DY104" s="310"/>
      <c r="DZ104" s="256"/>
      <c r="EA104" s="255"/>
      <c r="EB104" s="233"/>
      <c r="EC104" s="255"/>
      <c r="ED104" s="282"/>
      <c r="EE104" s="257"/>
      <c r="EF104" s="257"/>
      <c r="EG104" s="257"/>
      <c r="EH104" s="255"/>
      <c r="EI104" s="255"/>
      <c r="EJ104" s="257"/>
      <c r="EK104" s="255"/>
      <c r="EL104" s="255"/>
      <c r="EM104" s="257"/>
      <c r="EN104" s="255"/>
      <c r="EO104" s="255"/>
      <c r="EP104" s="310"/>
      <c r="EQ104" s="256"/>
      <c r="ER104" s="310"/>
    </row>
    <row r="105" spans="1:148" ht="45" customHeight="1" x14ac:dyDescent="0.45">
      <c r="A105" s="256"/>
      <c r="B105" s="255"/>
      <c r="C105" s="255"/>
      <c r="D105" s="255"/>
      <c r="E105" s="255"/>
      <c r="F105" s="233"/>
      <c r="G105" s="233"/>
      <c r="H105" s="255"/>
      <c r="I105" s="233"/>
      <c r="J105" s="259"/>
      <c r="K105" s="255"/>
      <c r="L105" s="255"/>
      <c r="M105" s="255"/>
      <c r="N105" s="255"/>
      <c r="O105" s="257"/>
      <c r="P105" s="255"/>
      <c r="Q105" s="255"/>
      <c r="R105" s="255"/>
      <c r="S105" s="256"/>
      <c r="T105" s="255"/>
      <c r="U105" s="255"/>
      <c r="V105" s="255"/>
      <c r="W105" s="257"/>
      <c r="X105" s="255"/>
      <c r="Y105" s="255"/>
      <c r="Z105" s="257"/>
      <c r="AA105" s="233"/>
      <c r="AB105" s="255"/>
      <c r="AC105" s="255"/>
      <c r="AD105" s="255"/>
      <c r="AE105" s="260"/>
      <c r="AF105" s="255"/>
      <c r="AG105" s="255"/>
      <c r="AH105" s="255"/>
      <c r="AI105" s="255"/>
      <c r="AJ105" s="257"/>
      <c r="AK105" s="255"/>
      <c r="AL105" s="255"/>
      <c r="AM105" s="255"/>
      <c r="AN105" s="260"/>
      <c r="AO105" s="233"/>
      <c r="AP105" s="282"/>
      <c r="AQ105" s="233"/>
      <c r="AR105" s="233"/>
      <c r="AS105" s="233"/>
      <c r="AT105" s="255"/>
      <c r="AU105" s="255"/>
      <c r="AV105" s="156" t="str">
        <v>MINERGIE-P/Construction</v>
      </c>
      <c r="AW105" s="233" t="str">
        <v>MINERGIE-P/Construction</v>
      </c>
      <c r="AX105" s="5" t="str">
        <v>MINERGIE-P/Construction</v>
      </c>
      <c r="AY105" s="5" t="str">
        <v>MINERGIE-P/Construction</v>
      </c>
      <c r="AZ105" s="5" t="str">
        <v>MINERGIE-P/Construction</v>
      </c>
      <c r="BA105" s="255"/>
      <c r="BB105" s="233" t="str">
        <v>Italy | A4</v>
      </c>
      <c r="BC105" s="255"/>
      <c r="BD105" s="256"/>
      <c r="BE105" s="255"/>
      <c r="BF105" s="255"/>
      <c r="BG105" s="256"/>
      <c r="BH105" s="255"/>
      <c r="BI105" s="233"/>
      <c r="BJ105" s="255"/>
      <c r="BK105" s="233"/>
      <c r="BL105" s="255"/>
      <c r="BM105" s="282"/>
      <c r="BN105" s="233"/>
      <c r="BO105" s="255"/>
      <c r="BP105" s="255"/>
      <c r="BQ105" s="233"/>
      <c r="BR105" s="258"/>
      <c r="BS105" s="258"/>
      <c r="BT105" s="255"/>
      <c r="BU105" s="255"/>
      <c r="BV105" s="255"/>
      <c r="BW105" s="255"/>
      <c r="BX105" s="255"/>
      <c r="BY105" s="255"/>
      <c r="BZ105" s="255"/>
      <c r="CA105" s="255"/>
      <c r="CB105" s="258"/>
      <c r="CC105" s="255"/>
      <c r="CD105" s="255"/>
      <c r="CE105" s="255"/>
      <c r="CF105" s="255"/>
      <c r="CG105" s="233"/>
      <c r="CH105" s="255"/>
      <c r="CI105" s="258"/>
      <c r="CJ105" s="255"/>
      <c r="CK105" s="255"/>
      <c r="CL105" s="255"/>
      <c r="CM105" s="255"/>
      <c r="CN105" s="255"/>
      <c r="CO105" s="258"/>
      <c r="CP105" s="258"/>
      <c r="CQ105" s="255"/>
      <c r="CR105" s="255"/>
      <c r="CS105" s="255"/>
      <c r="CT105" s="255"/>
      <c r="CU105" s="258"/>
      <c r="CV105" s="255"/>
      <c r="CW105" s="258"/>
      <c r="CX105" s="255"/>
      <c r="CY105" s="255"/>
      <c r="CZ105" s="257"/>
      <c r="DA105" s="255"/>
      <c r="DB105" s="255"/>
      <c r="DC105" s="310"/>
      <c r="DD105" s="256"/>
      <c r="DE105" s="255"/>
      <c r="DF105" s="233"/>
      <c r="DG105" s="255"/>
      <c r="DH105" s="282"/>
      <c r="DI105" s="257"/>
      <c r="DJ105" s="257"/>
      <c r="DK105" s="255"/>
      <c r="DL105" s="257"/>
      <c r="DM105" s="255"/>
      <c r="DN105" s="255"/>
      <c r="DO105" s="255"/>
      <c r="DP105" s="255"/>
      <c r="DQ105" s="233"/>
      <c r="DR105" s="255"/>
      <c r="DS105" s="257"/>
      <c r="DT105" s="255"/>
      <c r="DU105" s="255"/>
      <c r="DV105" s="257"/>
      <c r="DW105" s="255"/>
      <c r="DX105" s="255"/>
      <c r="DY105" s="310"/>
      <c r="DZ105" s="256"/>
      <c r="EA105" s="255"/>
      <c r="EB105" s="233"/>
      <c r="EC105" s="255"/>
      <c r="ED105" s="282"/>
      <c r="EE105" s="257"/>
      <c r="EF105" s="257"/>
      <c r="EG105" s="257"/>
      <c r="EH105" s="255"/>
      <c r="EI105" s="255"/>
      <c r="EJ105" s="257"/>
      <c r="EK105" s="255"/>
      <c r="EL105" s="255"/>
      <c r="EM105" s="257"/>
      <c r="EN105" s="255"/>
      <c r="EO105" s="255"/>
      <c r="EP105" s="310"/>
      <c r="EQ105" s="256"/>
      <c r="ER105" s="310"/>
    </row>
    <row r="106" spans="1:148" ht="45" customHeight="1" x14ac:dyDescent="0.45">
      <c r="A106" s="256"/>
      <c r="B106" s="255"/>
      <c r="C106" s="255"/>
      <c r="D106" s="255"/>
      <c r="E106" s="255"/>
      <c r="F106" s="233"/>
      <c r="G106" s="233"/>
      <c r="H106" s="255"/>
      <c r="I106" s="233"/>
      <c r="J106" s="259"/>
      <c r="K106" s="255"/>
      <c r="L106" s="255"/>
      <c r="M106" s="255"/>
      <c r="N106" s="255"/>
      <c r="O106" s="257"/>
      <c r="P106" s="255"/>
      <c r="Q106" s="255"/>
      <c r="R106" s="255"/>
      <c r="S106" s="256"/>
      <c r="T106" s="255"/>
      <c r="U106" s="255"/>
      <c r="V106" s="255"/>
      <c r="W106" s="257"/>
      <c r="X106" s="255"/>
      <c r="Y106" s="255"/>
      <c r="Z106" s="257"/>
      <c r="AA106" s="233"/>
      <c r="AB106" s="255"/>
      <c r="AC106" s="255"/>
      <c r="AD106" s="255"/>
      <c r="AE106" s="260"/>
      <c r="AF106" s="255"/>
      <c r="AG106" s="255"/>
      <c r="AH106" s="255"/>
      <c r="AI106" s="255"/>
      <c r="AJ106" s="257"/>
      <c r="AK106" s="255"/>
      <c r="AL106" s="255"/>
      <c r="AM106" s="255"/>
      <c r="AN106" s="260"/>
      <c r="AO106" s="233"/>
      <c r="AP106" s="282"/>
      <c r="AQ106" s="233"/>
      <c r="AR106" s="233"/>
      <c r="AS106" s="233"/>
      <c r="AT106" s="255"/>
      <c r="AU106" s="255"/>
      <c r="AV106" s="156" t="str">
        <v>MINERGIE-P/Renovation</v>
      </c>
      <c r="AW106" s="233" t="str">
        <v>MINERGIE-P/Renovation</v>
      </c>
      <c r="AX106" s="5" t="str">
        <v>MINERGIE-P/Renovation</v>
      </c>
      <c r="AY106" s="5" t="str">
        <v>MINERGIE-P/Renovation</v>
      </c>
      <c r="AZ106" s="5" t="str">
        <v>MINERGIE-P/Renovation</v>
      </c>
      <c r="BA106" s="255"/>
      <c r="BB106" s="233" t="str">
        <v>Italy | A3</v>
      </c>
      <c r="BC106" s="255"/>
      <c r="BD106" s="256"/>
      <c r="BE106" s="255"/>
      <c r="BF106" s="255"/>
      <c r="BG106" s="256"/>
      <c r="BH106" s="255"/>
      <c r="BI106" s="233"/>
      <c r="BJ106" s="255"/>
      <c r="BK106" s="233"/>
      <c r="BL106" s="255"/>
      <c r="BM106" s="282"/>
      <c r="BN106" s="233"/>
      <c r="BO106" s="255"/>
      <c r="BP106" s="255"/>
      <c r="BQ106" s="233"/>
      <c r="BR106" s="258"/>
      <c r="BS106" s="258"/>
      <c r="BT106" s="255"/>
      <c r="BU106" s="255"/>
      <c r="BV106" s="255"/>
      <c r="BW106" s="255"/>
      <c r="BX106" s="255"/>
      <c r="BY106" s="255"/>
      <c r="BZ106" s="255"/>
      <c r="CA106" s="255"/>
      <c r="CB106" s="258"/>
      <c r="CC106" s="255"/>
      <c r="CD106" s="255"/>
      <c r="CE106" s="255"/>
      <c r="CF106" s="255"/>
      <c r="CG106" s="233"/>
      <c r="CH106" s="255"/>
      <c r="CI106" s="258"/>
      <c r="CJ106" s="255"/>
      <c r="CK106" s="255"/>
      <c r="CL106" s="255"/>
      <c r="CM106" s="255"/>
      <c r="CN106" s="255"/>
      <c r="CO106" s="258"/>
      <c r="CP106" s="258"/>
      <c r="CQ106" s="255"/>
      <c r="CR106" s="255"/>
      <c r="CS106" s="255"/>
      <c r="CT106" s="255"/>
      <c r="CU106" s="258"/>
      <c r="CV106" s="255"/>
      <c r="CW106" s="258"/>
      <c r="CX106" s="255"/>
      <c r="CY106" s="255"/>
      <c r="CZ106" s="257"/>
      <c r="DA106" s="255"/>
      <c r="DB106" s="255"/>
      <c r="DC106" s="310"/>
      <c r="DD106" s="256"/>
      <c r="DE106" s="255"/>
      <c r="DF106" s="233"/>
      <c r="DG106" s="255"/>
      <c r="DH106" s="282"/>
      <c r="DI106" s="257"/>
      <c r="DJ106" s="257"/>
      <c r="DK106" s="255"/>
      <c r="DL106" s="257"/>
      <c r="DM106" s="255"/>
      <c r="DN106" s="255"/>
      <c r="DO106" s="255"/>
      <c r="DP106" s="255"/>
      <c r="DQ106" s="233"/>
      <c r="DR106" s="255"/>
      <c r="DS106" s="257"/>
      <c r="DT106" s="255"/>
      <c r="DU106" s="255"/>
      <c r="DV106" s="257"/>
      <c r="DW106" s="255"/>
      <c r="DX106" s="255"/>
      <c r="DY106" s="310"/>
      <c r="DZ106" s="256"/>
      <c r="EA106" s="255"/>
      <c r="EB106" s="233"/>
      <c r="EC106" s="255"/>
      <c r="ED106" s="282"/>
      <c r="EE106" s="257"/>
      <c r="EF106" s="257"/>
      <c r="EG106" s="257"/>
      <c r="EH106" s="255"/>
      <c r="EI106" s="255"/>
      <c r="EJ106" s="257"/>
      <c r="EK106" s="255"/>
      <c r="EL106" s="255"/>
      <c r="EM106" s="257"/>
      <c r="EN106" s="255"/>
      <c r="EO106" s="255"/>
      <c r="EP106" s="310"/>
      <c r="EQ106" s="256"/>
      <c r="ER106" s="310"/>
    </row>
    <row r="107" spans="1:148" ht="45" customHeight="1" x14ac:dyDescent="0.45">
      <c r="A107" s="256"/>
      <c r="B107" s="255"/>
      <c r="C107" s="255"/>
      <c r="D107" s="255"/>
      <c r="E107" s="255"/>
      <c r="F107" s="233"/>
      <c r="G107" s="233"/>
      <c r="H107" s="255"/>
      <c r="I107" s="233"/>
      <c r="J107" s="259"/>
      <c r="K107" s="255"/>
      <c r="L107" s="255"/>
      <c r="M107" s="255"/>
      <c r="N107" s="255"/>
      <c r="O107" s="257"/>
      <c r="P107" s="255"/>
      <c r="Q107" s="255"/>
      <c r="R107" s="255"/>
      <c r="S107" s="256"/>
      <c r="T107" s="255"/>
      <c r="U107" s="255"/>
      <c r="V107" s="255"/>
      <c r="W107" s="257"/>
      <c r="X107" s="255"/>
      <c r="Y107" s="255"/>
      <c r="Z107" s="257"/>
      <c r="AA107" s="233"/>
      <c r="AB107" s="255"/>
      <c r="AC107" s="255"/>
      <c r="AD107" s="255"/>
      <c r="AE107" s="260"/>
      <c r="AF107" s="255"/>
      <c r="AG107" s="255"/>
      <c r="AH107" s="255"/>
      <c r="AI107" s="255"/>
      <c r="AJ107" s="257"/>
      <c r="AK107" s="255"/>
      <c r="AL107" s="255"/>
      <c r="AM107" s="255"/>
      <c r="AN107" s="260"/>
      <c r="AO107" s="233"/>
      <c r="AP107" s="282"/>
      <c r="AQ107" s="233"/>
      <c r="AR107" s="233"/>
      <c r="AS107" s="233"/>
      <c r="AT107" s="255"/>
      <c r="AU107" s="255"/>
      <c r="AV107" s="156" t="str">
        <v>NF Habitat/Construction</v>
      </c>
      <c r="AW107" s="233" t="str">
        <v>NF Habitat/Construction</v>
      </c>
      <c r="AX107" s="5" t="str">
        <v>NF Habitat/Construction</v>
      </c>
      <c r="AY107" s="5" t="str">
        <v>NF Habitat/Construction</v>
      </c>
      <c r="AZ107" s="5" t="str">
        <v>NF Habitat/Construction</v>
      </c>
      <c r="BA107" s="255"/>
      <c r="BB107" s="233" t="str">
        <v>Italy | A2</v>
      </c>
      <c r="BC107" s="255"/>
      <c r="BD107" s="256"/>
      <c r="BE107" s="255"/>
      <c r="BF107" s="255"/>
      <c r="BG107" s="256"/>
      <c r="BH107" s="255"/>
      <c r="BI107" s="233"/>
      <c r="BJ107" s="255"/>
      <c r="BK107" s="233"/>
      <c r="BL107" s="255"/>
      <c r="BM107" s="282"/>
      <c r="BN107" s="233"/>
      <c r="BO107" s="255"/>
      <c r="BP107" s="255"/>
      <c r="BQ107" s="233"/>
      <c r="BR107" s="258"/>
      <c r="BS107" s="258"/>
      <c r="BT107" s="255"/>
      <c r="BU107" s="255"/>
      <c r="BV107" s="255"/>
      <c r="BW107" s="255"/>
      <c r="BX107" s="255"/>
      <c r="BY107" s="255"/>
      <c r="BZ107" s="255"/>
      <c r="CA107" s="255"/>
      <c r="CB107" s="258"/>
      <c r="CC107" s="255"/>
      <c r="CD107" s="255"/>
      <c r="CE107" s="255"/>
      <c r="CF107" s="255"/>
      <c r="CG107" s="233"/>
      <c r="CH107" s="255"/>
      <c r="CI107" s="258"/>
      <c r="CJ107" s="255"/>
      <c r="CK107" s="255"/>
      <c r="CL107" s="255"/>
      <c r="CM107" s="255"/>
      <c r="CN107" s="255"/>
      <c r="CO107" s="258"/>
      <c r="CP107" s="258"/>
      <c r="CQ107" s="255"/>
      <c r="CR107" s="255"/>
      <c r="CS107" s="255"/>
      <c r="CT107" s="255"/>
      <c r="CU107" s="258"/>
      <c r="CV107" s="255"/>
      <c r="CW107" s="258"/>
      <c r="CX107" s="255"/>
      <c r="CY107" s="255"/>
      <c r="CZ107" s="257"/>
      <c r="DA107" s="255"/>
      <c r="DB107" s="255"/>
      <c r="DC107" s="310"/>
      <c r="DD107" s="256"/>
      <c r="DE107" s="255"/>
      <c r="DF107" s="233"/>
      <c r="DG107" s="255"/>
      <c r="DH107" s="282"/>
      <c r="DI107" s="257"/>
      <c r="DJ107" s="257"/>
      <c r="DK107" s="255"/>
      <c r="DL107" s="257"/>
      <c r="DM107" s="255"/>
      <c r="DN107" s="255"/>
      <c r="DO107" s="255"/>
      <c r="DP107" s="255"/>
      <c r="DQ107" s="233"/>
      <c r="DR107" s="255"/>
      <c r="DS107" s="257"/>
      <c r="DT107" s="255"/>
      <c r="DU107" s="255"/>
      <c r="DV107" s="257"/>
      <c r="DW107" s="255"/>
      <c r="DX107" s="255"/>
      <c r="DY107" s="310"/>
      <c r="DZ107" s="256"/>
      <c r="EA107" s="255"/>
      <c r="EB107" s="233"/>
      <c r="EC107" s="255"/>
      <c r="ED107" s="282"/>
      <c r="EE107" s="257"/>
      <c r="EF107" s="257"/>
      <c r="EG107" s="257"/>
      <c r="EH107" s="255"/>
      <c r="EI107" s="255"/>
      <c r="EJ107" s="257"/>
      <c r="EK107" s="255"/>
      <c r="EL107" s="255"/>
      <c r="EM107" s="257"/>
      <c r="EN107" s="255"/>
      <c r="EO107" s="255"/>
      <c r="EP107" s="310"/>
      <c r="EQ107" s="256"/>
      <c r="ER107" s="310"/>
    </row>
    <row r="108" spans="1:148" ht="45" customHeight="1" x14ac:dyDescent="0.45">
      <c r="A108" s="256"/>
      <c r="B108" s="255"/>
      <c r="C108" s="255"/>
      <c r="D108" s="255"/>
      <c r="E108" s="255"/>
      <c r="F108" s="233"/>
      <c r="G108" s="233"/>
      <c r="H108" s="255"/>
      <c r="I108" s="233"/>
      <c r="J108" s="259"/>
      <c r="K108" s="255"/>
      <c r="L108" s="255"/>
      <c r="M108" s="255"/>
      <c r="N108" s="255"/>
      <c r="O108" s="257"/>
      <c r="P108" s="255"/>
      <c r="Q108" s="255"/>
      <c r="R108" s="255"/>
      <c r="S108" s="256"/>
      <c r="T108" s="255"/>
      <c r="U108" s="255"/>
      <c r="V108" s="255"/>
      <c r="W108" s="257"/>
      <c r="X108" s="255"/>
      <c r="Y108" s="255"/>
      <c r="Z108" s="257"/>
      <c r="AA108" s="233"/>
      <c r="AB108" s="255"/>
      <c r="AC108" s="255"/>
      <c r="AD108" s="255"/>
      <c r="AE108" s="260"/>
      <c r="AF108" s="255"/>
      <c r="AG108" s="255"/>
      <c r="AH108" s="255"/>
      <c r="AI108" s="255"/>
      <c r="AJ108" s="257"/>
      <c r="AK108" s="255"/>
      <c r="AL108" s="255"/>
      <c r="AM108" s="255"/>
      <c r="AN108" s="260"/>
      <c r="AO108" s="233"/>
      <c r="AP108" s="282"/>
      <c r="AQ108" s="233"/>
      <c r="AR108" s="233"/>
      <c r="AS108" s="233"/>
      <c r="AT108" s="255"/>
      <c r="AU108" s="255"/>
      <c r="AV108" s="156" t="str">
        <v>NF Habitat/Rénovation</v>
      </c>
      <c r="AW108" s="233" t="str">
        <v>NF Habitat/Rénovation</v>
      </c>
      <c r="AX108" s="5" t="str">
        <v>NF Habitat/Rénovation</v>
      </c>
      <c r="AY108" s="5" t="str">
        <v>NF Habitat/Rénovation</v>
      </c>
      <c r="AZ108" s="5" t="str">
        <v>NF Habitat/Rénovation</v>
      </c>
      <c r="BA108" s="255"/>
      <c r="BB108" s="233" t="str">
        <v>Italy | A1</v>
      </c>
      <c r="BC108" s="255"/>
      <c r="BD108" s="256"/>
      <c r="BE108" s="255"/>
      <c r="BF108" s="255"/>
      <c r="BG108" s="256"/>
      <c r="BH108" s="255"/>
      <c r="BI108" s="233"/>
      <c r="BJ108" s="255"/>
      <c r="BK108" s="233"/>
      <c r="BL108" s="255"/>
      <c r="BM108" s="282"/>
      <c r="BN108" s="233"/>
      <c r="BO108" s="255"/>
      <c r="BP108" s="255"/>
      <c r="BQ108" s="233"/>
      <c r="BR108" s="258"/>
      <c r="BS108" s="258"/>
      <c r="BT108" s="255"/>
      <c r="BU108" s="255"/>
      <c r="BV108" s="255"/>
      <c r="BW108" s="255"/>
      <c r="BX108" s="255"/>
      <c r="BY108" s="255"/>
      <c r="BZ108" s="255"/>
      <c r="CA108" s="255"/>
      <c r="CB108" s="258"/>
      <c r="CC108" s="255"/>
      <c r="CD108" s="255"/>
      <c r="CE108" s="255"/>
      <c r="CF108" s="255"/>
      <c r="CG108" s="233"/>
      <c r="CH108" s="255"/>
      <c r="CI108" s="258"/>
      <c r="CJ108" s="255"/>
      <c r="CK108" s="255"/>
      <c r="CL108" s="255"/>
      <c r="CM108" s="255"/>
      <c r="CN108" s="255"/>
      <c r="CO108" s="258"/>
      <c r="CP108" s="258"/>
      <c r="CQ108" s="255"/>
      <c r="CR108" s="255"/>
      <c r="CS108" s="255"/>
      <c r="CT108" s="255"/>
      <c r="CU108" s="258"/>
      <c r="CV108" s="255"/>
      <c r="CW108" s="258"/>
      <c r="CX108" s="255"/>
      <c r="CY108" s="255"/>
      <c r="CZ108" s="257"/>
      <c r="DA108" s="255"/>
      <c r="DB108" s="255"/>
      <c r="DC108" s="310"/>
      <c r="DD108" s="256"/>
      <c r="DE108" s="255"/>
      <c r="DF108" s="233"/>
      <c r="DG108" s="255"/>
      <c r="DH108" s="282"/>
      <c r="DI108" s="257"/>
      <c r="DJ108" s="257"/>
      <c r="DK108" s="255"/>
      <c r="DL108" s="257"/>
      <c r="DM108" s="255"/>
      <c r="DN108" s="255"/>
      <c r="DO108" s="255"/>
      <c r="DP108" s="255"/>
      <c r="DQ108" s="233"/>
      <c r="DR108" s="255"/>
      <c r="DS108" s="257"/>
      <c r="DT108" s="255"/>
      <c r="DU108" s="255"/>
      <c r="DV108" s="257"/>
      <c r="DW108" s="255"/>
      <c r="DX108" s="255"/>
      <c r="DY108" s="310"/>
      <c r="DZ108" s="256"/>
      <c r="EA108" s="255"/>
      <c r="EB108" s="233"/>
      <c r="EC108" s="255"/>
      <c r="ED108" s="282"/>
      <c r="EE108" s="257"/>
      <c r="EF108" s="257"/>
      <c r="EG108" s="257"/>
      <c r="EH108" s="255"/>
      <c r="EI108" s="255"/>
      <c r="EJ108" s="257"/>
      <c r="EK108" s="255"/>
      <c r="EL108" s="255"/>
      <c r="EM108" s="257"/>
      <c r="EN108" s="255"/>
      <c r="EO108" s="255"/>
      <c r="EP108" s="310"/>
      <c r="EQ108" s="256"/>
      <c r="ER108" s="310"/>
    </row>
    <row r="109" spans="1:148" ht="45" customHeight="1" x14ac:dyDescent="0.45">
      <c r="A109" s="256"/>
      <c r="B109" s="255"/>
      <c r="C109" s="255"/>
      <c r="D109" s="255"/>
      <c r="E109" s="255"/>
      <c r="F109" s="233"/>
      <c r="G109" s="233"/>
      <c r="H109" s="255"/>
      <c r="I109" s="233"/>
      <c r="J109" s="259"/>
      <c r="K109" s="255"/>
      <c r="L109" s="255"/>
      <c r="M109" s="255"/>
      <c r="N109" s="255"/>
      <c r="O109" s="257"/>
      <c r="P109" s="255"/>
      <c r="Q109" s="255"/>
      <c r="R109" s="255"/>
      <c r="S109" s="256"/>
      <c r="T109" s="255"/>
      <c r="U109" s="255"/>
      <c r="V109" s="255"/>
      <c r="W109" s="257"/>
      <c r="X109" s="255"/>
      <c r="Y109" s="255"/>
      <c r="Z109" s="257"/>
      <c r="AA109" s="233"/>
      <c r="AB109" s="255"/>
      <c r="AC109" s="255"/>
      <c r="AD109" s="255"/>
      <c r="AE109" s="260"/>
      <c r="AF109" s="255"/>
      <c r="AG109" s="255"/>
      <c r="AH109" s="255"/>
      <c r="AI109" s="255"/>
      <c r="AJ109" s="257"/>
      <c r="AK109" s="255"/>
      <c r="AL109" s="255"/>
      <c r="AM109" s="255"/>
      <c r="AN109" s="260"/>
      <c r="AO109" s="233"/>
      <c r="AP109" s="282"/>
      <c r="AQ109" s="233"/>
      <c r="AR109" s="233"/>
      <c r="AS109" s="233"/>
      <c r="AT109" s="255"/>
      <c r="AU109" s="255"/>
      <c r="AV109" s="156" t="str">
        <v>NF Habitat/Exploitation</v>
      </c>
      <c r="AW109" s="233" t="str">
        <v>NF Habitat/Exploitation</v>
      </c>
      <c r="AX109" s="5" t="str">
        <v>NF Habitat/Exploitation</v>
      </c>
      <c r="AY109" s="5" t="str">
        <v>NF Habitat/Exploitation</v>
      </c>
      <c r="AZ109" s="5" t="str">
        <v>NF Habitat/Exploitation</v>
      </c>
      <c r="BA109" s="255"/>
      <c r="BB109" s="233" t="str">
        <v>Italy | B</v>
      </c>
      <c r="BC109" s="255"/>
      <c r="BD109" s="256"/>
      <c r="BE109" s="255"/>
      <c r="BF109" s="255"/>
      <c r="BG109" s="256"/>
      <c r="BH109" s="255"/>
      <c r="BI109" s="233"/>
      <c r="BJ109" s="255"/>
      <c r="BK109" s="233"/>
      <c r="BL109" s="255"/>
      <c r="BM109" s="282"/>
      <c r="BN109" s="233"/>
      <c r="BO109" s="255"/>
      <c r="BP109" s="255"/>
      <c r="BQ109" s="233"/>
      <c r="BR109" s="258"/>
      <c r="BS109" s="258"/>
      <c r="BT109" s="255"/>
      <c r="BU109" s="255"/>
      <c r="BV109" s="255"/>
      <c r="BW109" s="255"/>
      <c r="BX109" s="255"/>
      <c r="BY109" s="255"/>
      <c r="BZ109" s="255"/>
      <c r="CA109" s="255"/>
      <c r="CB109" s="258"/>
      <c r="CC109" s="255"/>
      <c r="CD109" s="255"/>
      <c r="CE109" s="255"/>
      <c r="CF109" s="255"/>
      <c r="CG109" s="233"/>
      <c r="CH109" s="255"/>
      <c r="CI109" s="258"/>
      <c r="CJ109" s="255"/>
      <c r="CK109" s="255"/>
      <c r="CL109" s="255"/>
      <c r="CM109" s="255"/>
      <c r="CN109" s="255"/>
      <c r="CO109" s="258"/>
      <c r="CP109" s="258"/>
      <c r="CQ109" s="255"/>
      <c r="CR109" s="255"/>
      <c r="CS109" s="255"/>
      <c r="CT109" s="255"/>
      <c r="CU109" s="258"/>
      <c r="CV109" s="255"/>
      <c r="CW109" s="258"/>
      <c r="CX109" s="255"/>
      <c r="CY109" s="255"/>
      <c r="CZ109" s="257"/>
      <c r="DA109" s="255"/>
      <c r="DB109" s="255"/>
      <c r="DC109" s="310"/>
      <c r="DD109" s="256"/>
      <c r="DE109" s="255"/>
      <c r="DF109" s="233"/>
      <c r="DG109" s="255"/>
      <c r="DH109" s="282"/>
      <c r="DI109" s="257"/>
      <c r="DJ109" s="257"/>
      <c r="DK109" s="255"/>
      <c r="DL109" s="257"/>
      <c r="DM109" s="255"/>
      <c r="DN109" s="255"/>
      <c r="DO109" s="255"/>
      <c r="DP109" s="255"/>
      <c r="DQ109" s="233"/>
      <c r="DR109" s="255"/>
      <c r="DS109" s="257"/>
      <c r="DT109" s="255"/>
      <c r="DU109" s="255"/>
      <c r="DV109" s="257"/>
      <c r="DW109" s="255"/>
      <c r="DX109" s="255"/>
      <c r="DY109" s="310"/>
      <c r="DZ109" s="256"/>
      <c r="EA109" s="255"/>
      <c r="EB109" s="233"/>
      <c r="EC109" s="255"/>
      <c r="ED109" s="282"/>
      <c r="EE109" s="257"/>
      <c r="EF109" s="257"/>
      <c r="EG109" s="257"/>
      <c r="EH109" s="255"/>
      <c r="EI109" s="255"/>
      <c r="EJ109" s="257"/>
      <c r="EK109" s="255"/>
      <c r="EL109" s="255"/>
      <c r="EM109" s="257"/>
      <c r="EN109" s="255"/>
      <c r="EO109" s="255"/>
      <c r="EP109" s="310"/>
      <c r="EQ109" s="256"/>
      <c r="ER109" s="310"/>
    </row>
    <row r="110" spans="1:148" ht="45" customHeight="1" x14ac:dyDescent="0.45">
      <c r="A110" s="256"/>
      <c r="B110" s="255"/>
      <c r="C110" s="255"/>
      <c r="D110" s="255"/>
      <c r="E110" s="255"/>
      <c r="F110" s="233"/>
      <c r="G110" s="233"/>
      <c r="H110" s="255"/>
      <c r="I110" s="233"/>
      <c r="J110" s="259"/>
      <c r="K110" s="255"/>
      <c r="L110" s="255"/>
      <c r="M110" s="255"/>
      <c r="N110" s="255"/>
      <c r="O110" s="257"/>
      <c r="P110" s="255"/>
      <c r="Q110" s="255"/>
      <c r="R110" s="255"/>
      <c r="S110" s="256"/>
      <c r="T110" s="255"/>
      <c r="U110" s="255"/>
      <c r="V110" s="255"/>
      <c r="W110" s="257"/>
      <c r="X110" s="255"/>
      <c r="Y110" s="255"/>
      <c r="Z110" s="257"/>
      <c r="AA110" s="233"/>
      <c r="AB110" s="255"/>
      <c r="AC110" s="255"/>
      <c r="AD110" s="255"/>
      <c r="AE110" s="260"/>
      <c r="AF110" s="255"/>
      <c r="AG110" s="255"/>
      <c r="AH110" s="255"/>
      <c r="AI110" s="255"/>
      <c r="AJ110" s="257"/>
      <c r="AK110" s="255"/>
      <c r="AL110" s="255"/>
      <c r="AM110" s="255"/>
      <c r="AN110" s="260"/>
      <c r="AO110" s="233"/>
      <c r="AP110" s="282"/>
      <c r="AQ110" s="233"/>
      <c r="AR110" s="233"/>
      <c r="AS110" s="233"/>
      <c r="AT110" s="255"/>
      <c r="AU110" s="255"/>
      <c r="AV110" s="156" t="str">
        <v>NF Habitat HQE/Construction</v>
      </c>
      <c r="AW110" s="233" t="str">
        <v>NF Habitat HQE/Construction</v>
      </c>
      <c r="AX110" s="5" t="str">
        <v>NF Habitat HQE/Construction</v>
      </c>
      <c r="AY110" s="5" t="str">
        <v>NF Habitat HQE/Construction</v>
      </c>
      <c r="AZ110" s="5" t="str">
        <v>NF Habitat HQE/Construction</v>
      </c>
      <c r="BA110" s="255"/>
      <c r="BB110" s="233" t="str">
        <v>Italy | C</v>
      </c>
      <c r="BC110" s="255"/>
      <c r="BD110" s="256"/>
      <c r="BE110" s="255"/>
      <c r="BF110" s="255"/>
      <c r="BG110" s="256"/>
      <c r="BH110" s="255"/>
      <c r="BI110" s="233"/>
      <c r="BJ110" s="255"/>
      <c r="BK110" s="233"/>
      <c r="BL110" s="255"/>
      <c r="BM110" s="282"/>
      <c r="BN110" s="233"/>
      <c r="BO110" s="255"/>
      <c r="BP110" s="255"/>
      <c r="BQ110" s="233"/>
      <c r="BR110" s="258"/>
      <c r="BS110" s="258"/>
      <c r="BT110" s="255"/>
      <c r="BU110" s="255"/>
      <c r="BV110" s="255"/>
      <c r="BW110" s="255"/>
      <c r="BX110" s="255"/>
      <c r="BY110" s="255"/>
      <c r="BZ110" s="255"/>
      <c r="CA110" s="255"/>
      <c r="CB110" s="258"/>
      <c r="CC110" s="255"/>
      <c r="CD110" s="255"/>
      <c r="CE110" s="255"/>
      <c r="CF110" s="255"/>
      <c r="CG110" s="233"/>
      <c r="CH110" s="255"/>
      <c r="CI110" s="258"/>
      <c r="CJ110" s="255"/>
      <c r="CK110" s="255"/>
      <c r="CL110" s="255"/>
      <c r="CM110" s="255"/>
      <c r="CN110" s="255"/>
      <c r="CO110" s="258"/>
      <c r="CP110" s="258"/>
      <c r="CQ110" s="255"/>
      <c r="CR110" s="255"/>
      <c r="CS110" s="255"/>
      <c r="CT110" s="255"/>
      <c r="CU110" s="258"/>
      <c r="CV110" s="255"/>
      <c r="CW110" s="258"/>
      <c r="CX110" s="255"/>
      <c r="CY110" s="255"/>
      <c r="CZ110" s="257"/>
      <c r="DA110" s="255"/>
      <c r="DB110" s="255"/>
      <c r="DC110" s="310"/>
      <c r="DD110" s="256"/>
      <c r="DE110" s="255"/>
      <c r="DF110" s="233"/>
      <c r="DG110" s="255"/>
      <c r="DH110" s="282"/>
      <c r="DI110" s="257"/>
      <c r="DJ110" s="257"/>
      <c r="DK110" s="255"/>
      <c r="DL110" s="257"/>
      <c r="DM110" s="255"/>
      <c r="DN110" s="255"/>
      <c r="DO110" s="255"/>
      <c r="DP110" s="255"/>
      <c r="DQ110" s="233"/>
      <c r="DR110" s="255"/>
      <c r="DS110" s="257"/>
      <c r="DT110" s="255"/>
      <c r="DU110" s="255"/>
      <c r="DV110" s="257"/>
      <c r="DW110" s="255"/>
      <c r="DX110" s="255"/>
      <c r="DY110" s="310"/>
      <c r="DZ110" s="256"/>
      <c r="EA110" s="255"/>
      <c r="EB110" s="233"/>
      <c r="EC110" s="255"/>
      <c r="ED110" s="282"/>
      <c r="EE110" s="257"/>
      <c r="EF110" s="257"/>
      <c r="EG110" s="257"/>
      <c r="EH110" s="255"/>
      <c r="EI110" s="255"/>
      <c r="EJ110" s="257"/>
      <c r="EK110" s="255"/>
      <c r="EL110" s="255"/>
      <c r="EM110" s="257"/>
      <c r="EN110" s="255"/>
      <c r="EO110" s="255"/>
      <c r="EP110" s="310"/>
      <c r="EQ110" s="256"/>
      <c r="ER110" s="310"/>
    </row>
    <row r="111" spans="1:148" ht="45" customHeight="1" x14ac:dyDescent="0.45">
      <c r="A111" s="256"/>
      <c r="B111" s="255"/>
      <c r="C111" s="255"/>
      <c r="D111" s="255"/>
      <c r="E111" s="255"/>
      <c r="F111" s="233"/>
      <c r="G111" s="233"/>
      <c r="H111" s="255"/>
      <c r="I111" s="233"/>
      <c r="J111" s="259"/>
      <c r="K111" s="255"/>
      <c r="L111" s="255"/>
      <c r="M111" s="255"/>
      <c r="N111" s="255"/>
      <c r="O111" s="257"/>
      <c r="P111" s="255"/>
      <c r="Q111" s="255"/>
      <c r="R111" s="255"/>
      <c r="S111" s="256"/>
      <c r="T111" s="255"/>
      <c r="U111" s="255"/>
      <c r="V111" s="255"/>
      <c r="W111" s="257"/>
      <c r="X111" s="255"/>
      <c r="Y111" s="255"/>
      <c r="Z111" s="257"/>
      <c r="AA111" s="233"/>
      <c r="AB111" s="255"/>
      <c r="AC111" s="255"/>
      <c r="AD111" s="255"/>
      <c r="AE111" s="260"/>
      <c r="AF111" s="255"/>
      <c r="AG111" s="255"/>
      <c r="AH111" s="255"/>
      <c r="AI111" s="255"/>
      <c r="AJ111" s="257"/>
      <c r="AK111" s="255"/>
      <c r="AL111" s="255"/>
      <c r="AM111" s="255"/>
      <c r="AN111" s="260"/>
      <c r="AO111" s="233"/>
      <c r="AP111" s="282"/>
      <c r="AQ111" s="233"/>
      <c r="AR111" s="233"/>
      <c r="AS111" s="233"/>
      <c r="AT111" s="255"/>
      <c r="AU111" s="255"/>
      <c r="AV111" s="156" t="str">
        <v>NF Habitat HQE/Rénovation</v>
      </c>
      <c r="AW111" s="233" t="str">
        <v>NF Habitat HQE/Rénovation</v>
      </c>
      <c r="AX111" s="5" t="str">
        <v>NF Habitat HQE/Rénovation</v>
      </c>
      <c r="AY111" s="5" t="str">
        <v>NF Habitat HQE/Rénovation</v>
      </c>
      <c r="AZ111" s="5" t="str">
        <v>NF Habitat HQE/Rénovation</v>
      </c>
      <c r="BA111" s="255"/>
      <c r="BB111" s="233" t="str">
        <v>Italy | D</v>
      </c>
      <c r="BC111" s="255"/>
      <c r="BD111" s="256"/>
      <c r="BE111" s="255"/>
      <c r="BF111" s="255"/>
      <c r="BG111" s="256"/>
      <c r="BH111" s="255"/>
      <c r="BI111" s="233"/>
      <c r="BJ111" s="255"/>
      <c r="BK111" s="233"/>
      <c r="BL111" s="255"/>
      <c r="BM111" s="282"/>
      <c r="BN111" s="233"/>
      <c r="BO111" s="255"/>
      <c r="BP111" s="255"/>
      <c r="BQ111" s="233"/>
      <c r="BR111" s="258"/>
      <c r="BS111" s="258"/>
      <c r="BT111" s="255"/>
      <c r="BU111" s="255"/>
      <c r="BV111" s="255"/>
      <c r="BW111" s="255"/>
      <c r="BX111" s="255"/>
      <c r="BY111" s="255"/>
      <c r="BZ111" s="255"/>
      <c r="CA111" s="255"/>
      <c r="CB111" s="258"/>
      <c r="CC111" s="255"/>
      <c r="CD111" s="255"/>
      <c r="CE111" s="255"/>
      <c r="CF111" s="255"/>
      <c r="CG111" s="233"/>
      <c r="CH111" s="255"/>
      <c r="CI111" s="258"/>
      <c r="CJ111" s="255"/>
      <c r="CK111" s="255"/>
      <c r="CL111" s="255"/>
      <c r="CM111" s="255"/>
      <c r="CN111" s="255"/>
      <c r="CO111" s="258"/>
      <c r="CP111" s="258"/>
      <c r="CQ111" s="255"/>
      <c r="CR111" s="255"/>
      <c r="CS111" s="255"/>
      <c r="CT111" s="255"/>
      <c r="CU111" s="258"/>
      <c r="CV111" s="255"/>
      <c r="CW111" s="258"/>
      <c r="CX111" s="255"/>
      <c r="CY111" s="255"/>
      <c r="CZ111" s="257"/>
      <c r="DA111" s="255"/>
      <c r="DB111" s="255"/>
      <c r="DC111" s="310"/>
      <c r="DD111" s="256"/>
      <c r="DE111" s="255"/>
      <c r="DF111" s="233"/>
      <c r="DG111" s="255"/>
      <c r="DH111" s="282"/>
      <c r="DI111" s="257"/>
      <c r="DJ111" s="257"/>
      <c r="DK111" s="255"/>
      <c r="DL111" s="257"/>
      <c r="DM111" s="255"/>
      <c r="DN111" s="255"/>
      <c r="DO111" s="255"/>
      <c r="DP111" s="255"/>
      <c r="DQ111" s="233"/>
      <c r="DR111" s="255"/>
      <c r="DS111" s="257"/>
      <c r="DT111" s="255"/>
      <c r="DU111" s="255"/>
      <c r="DV111" s="257"/>
      <c r="DW111" s="255"/>
      <c r="DX111" s="255"/>
      <c r="DY111" s="310"/>
      <c r="DZ111" s="256"/>
      <c r="EA111" s="255"/>
      <c r="EB111" s="233"/>
      <c r="EC111" s="255"/>
      <c r="ED111" s="282"/>
      <c r="EE111" s="257"/>
      <c r="EF111" s="257"/>
      <c r="EG111" s="257"/>
      <c r="EH111" s="255"/>
      <c r="EI111" s="255"/>
      <c r="EJ111" s="257"/>
      <c r="EK111" s="255"/>
      <c r="EL111" s="255"/>
      <c r="EM111" s="257"/>
      <c r="EN111" s="255"/>
      <c r="EO111" s="255"/>
      <c r="EP111" s="310"/>
      <c r="EQ111" s="256"/>
      <c r="ER111" s="310"/>
    </row>
    <row r="112" spans="1:148" ht="45" customHeight="1" x14ac:dyDescent="0.45">
      <c r="A112" s="256"/>
      <c r="B112" s="255"/>
      <c r="C112" s="255"/>
      <c r="D112" s="255"/>
      <c r="E112" s="255"/>
      <c r="F112" s="233"/>
      <c r="G112" s="233"/>
      <c r="H112" s="255"/>
      <c r="I112" s="233"/>
      <c r="J112" s="259"/>
      <c r="K112" s="255"/>
      <c r="L112" s="255"/>
      <c r="M112" s="255"/>
      <c r="N112" s="255"/>
      <c r="O112" s="257"/>
      <c r="P112" s="255"/>
      <c r="Q112" s="255"/>
      <c r="R112" s="255"/>
      <c r="S112" s="256"/>
      <c r="T112" s="255"/>
      <c r="U112" s="255"/>
      <c r="V112" s="255"/>
      <c r="W112" s="257"/>
      <c r="X112" s="255"/>
      <c r="Y112" s="255"/>
      <c r="Z112" s="257"/>
      <c r="AA112" s="233"/>
      <c r="AB112" s="255"/>
      <c r="AC112" s="255"/>
      <c r="AD112" s="255"/>
      <c r="AE112" s="260"/>
      <c r="AF112" s="255"/>
      <c r="AG112" s="255"/>
      <c r="AH112" s="255"/>
      <c r="AI112" s="255"/>
      <c r="AJ112" s="257"/>
      <c r="AK112" s="255"/>
      <c r="AL112" s="255"/>
      <c r="AM112" s="255"/>
      <c r="AN112" s="260"/>
      <c r="AO112" s="233"/>
      <c r="AP112" s="282"/>
      <c r="AQ112" s="233"/>
      <c r="AR112" s="233"/>
      <c r="AS112" s="233"/>
      <c r="AT112" s="255"/>
      <c r="AU112" s="255"/>
      <c r="AV112" s="156" t="str">
        <v>NF Habitat HQE/Exploitation</v>
      </c>
      <c r="AW112" s="233" t="str">
        <v>NF Habitat HQE/Exploitation</v>
      </c>
      <c r="AX112" s="5" t="str">
        <v>NF Habitat HQE/Exploitation</v>
      </c>
      <c r="AY112" s="5" t="str">
        <v>NF Habitat HQE/Exploitation</v>
      </c>
      <c r="AZ112" s="5" t="str">
        <v>NF Habitat HQE/Exploitation</v>
      </c>
      <c r="BA112" s="255"/>
      <c r="BB112" s="233" t="str">
        <v>Italy | E</v>
      </c>
      <c r="BC112" s="255"/>
      <c r="BD112" s="256"/>
      <c r="BE112" s="255"/>
      <c r="BF112" s="255"/>
      <c r="BG112" s="256"/>
      <c r="BH112" s="255"/>
      <c r="BI112" s="233"/>
      <c r="BJ112" s="255"/>
      <c r="BK112" s="233"/>
      <c r="BL112" s="255"/>
      <c r="BM112" s="282"/>
      <c r="BN112" s="233"/>
      <c r="BO112" s="255"/>
      <c r="BP112" s="255"/>
      <c r="BQ112" s="233"/>
      <c r="BR112" s="258"/>
      <c r="BS112" s="258"/>
      <c r="BT112" s="255"/>
      <c r="BU112" s="255"/>
      <c r="BV112" s="255"/>
      <c r="BW112" s="255"/>
      <c r="BX112" s="255"/>
      <c r="BY112" s="255"/>
      <c r="BZ112" s="255"/>
      <c r="CA112" s="255"/>
      <c r="CB112" s="258"/>
      <c r="CC112" s="255"/>
      <c r="CD112" s="255"/>
      <c r="CE112" s="255"/>
      <c r="CF112" s="255"/>
      <c r="CG112" s="233"/>
      <c r="CH112" s="255"/>
      <c r="CI112" s="258"/>
      <c r="CJ112" s="255"/>
      <c r="CK112" s="255"/>
      <c r="CL112" s="255"/>
      <c r="CM112" s="255"/>
      <c r="CN112" s="255"/>
      <c r="CO112" s="258"/>
      <c r="CP112" s="258"/>
      <c r="CQ112" s="255"/>
      <c r="CR112" s="255"/>
      <c r="CS112" s="255"/>
      <c r="CT112" s="255"/>
      <c r="CU112" s="258"/>
      <c r="CV112" s="255"/>
      <c r="CW112" s="258"/>
      <c r="CX112" s="255"/>
      <c r="CY112" s="255"/>
      <c r="CZ112" s="257"/>
      <c r="DA112" s="255"/>
      <c r="DB112" s="255"/>
      <c r="DC112" s="310"/>
      <c r="DD112" s="256"/>
      <c r="DE112" s="255"/>
      <c r="DF112" s="233"/>
      <c r="DG112" s="255"/>
      <c r="DH112" s="282"/>
      <c r="DI112" s="257"/>
      <c r="DJ112" s="257"/>
      <c r="DK112" s="255"/>
      <c r="DL112" s="257"/>
      <c r="DM112" s="255"/>
      <c r="DN112" s="255"/>
      <c r="DO112" s="255"/>
      <c r="DP112" s="255"/>
      <c r="DQ112" s="233"/>
      <c r="DR112" s="255"/>
      <c r="DS112" s="257"/>
      <c r="DT112" s="255"/>
      <c r="DU112" s="255"/>
      <c r="DV112" s="257"/>
      <c r="DW112" s="255"/>
      <c r="DX112" s="255"/>
      <c r="DY112" s="310"/>
      <c r="DZ112" s="256"/>
      <c r="EA112" s="255"/>
      <c r="EB112" s="233"/>
      <c r="EC112" s="255"/>
      <c r="ED112" s="282"/>
      <c r="EE112" s="257"/>
      <c r="EF112" s="257"/>
      <c r="EG112" s="257"/>
      <c r="EH112" s="255"/>
      <c r="EI112" s="255"/>
      <c r="EJ112" s="257"/>
      <c r="EK112" s="255"/>
      <c r="EL112" s="255"/>
      <c r="EM112" s="257"/>
      <c r="EN112" s="255"/>
      <c r="EO112" s="255"/>
      <c r="EP112" s="310"/>
      <c r="EQ112" s="256"/>
      <c r="ER112" s="310"/>
    </row>
    <row r="113" spans="1:148" ht="45" customHeight="1" x14ac:dyDescent="0.45">
      <c r="A113" s="256"/>
      <c r="B113" s="255"/>
      <c r="C113" s="255"/>
      <c r="D113" s="255"/>
      <c r="E113" s="255"/>
      <c r="F113" s="233"/>
      <c r="G113" s="233"/>
      <c r="H113" s="255"/>
      <c r="I113" s="233"/>
      <c r="J113" s="259"/>
      <c r="K113" s="255"/>
      <c r="L113" s="255"/>
      <c r="M113" s="255"/>
      <c r="N113" s="255"/>
      <c r="O113" s="257"/>
      <c r="P113" s="255"/>
      <c r="Q113" s="255"/>
      <c r="R113" s="255"/>
      <c r="S113" s="256"/>
      <c r="T113" s="255"/>
      <c r="U113" s="255"/>
      <c r="V113" s="255"/>
      <c r="W113" s="257"/>
      <c r="X113" s="255"/>
      <c r="Y113" s="255"/>
      <c r="Z113" s="257"/>
      <c r="AA113" s="233"/>
      <c r="AB113" s="255"/>
      <c r="AC113" s="255"/>
      <c r="AD113" s="255"/>
      <c r="AE113" s="260"/>
      <c r="AF113" s="255"/>
      <c r="AG113" s="255"/>
      <c r="AH113" s="255"/>
      <c r="AI113" s="255"/>
      <c r="AJ113" s="257"/>
      <c r="AK113" s="255"/>
      <c r="AL113" s="255"/>
      <c r="AM113" s="255"/>
      <c r="AN113" s="260"/>
      <c r="AO113" s="233"/>
      <c r="AP113" s="282"/>
      <c r="AQ113" s="233"/>
      <c r="AR113" s="233"/>
      <c r="AS113" s="233"/>
      <c r="AT113" s="255"/>
      <c r="AU113" s="255"/>
      <c r="AV113" s="156" t="str">
        <v>OSMOZ/Bâti et équipements</v>
      </c>
      <c r="AW113" s="233" t="str">
        <v>OSMOZ/Bâti et équipements</v>
      </c>
      <c r="AX113" s="5" t="str">
        <v>OSMOZ/Bâti et équipements</v>
      </c>
      <c r="AY113" s="5" t="str">
        <v>OSMOZ/Bâti et équipements</v>
      </c>
      <c r="AZ113" s="5" t="str">
        <v>OSMOZ/Bâti et équipements</v>
      </c>
      <c r="BA113" s="255"/>
      <c r="BB113" s="233" t="str">
        <v>Italy | F</v>
      </c>
      <c r="BC113" s="255"/>
      <c r="BD113" s="256"/>
      <c r="BE113" s="255"/>
      <c r="BF113" s="255"/>
      <c r="BG113" s="256"/>
      <c r="BH113" s="255"/>
      <c r="BI113" s="233"/>
      <c r="BJ113" s="255"/>
      <c r="BK113" s="233"/>
      <c r="BL113" s="255"/>
      <c r="BM113" s="282"/>
      <c r="BN113" s="233"/>
      <c r="BO113" s="255"/>
      <c r="BP113" s="255"/>
      <c r="BQ113" s="233"/>
      <c r="BR113" s="258"/>
      <c r="BS113" s="258"/>
      <c r="BT113" s="255"/>
      <c r="BU113" s="255"/>
      <c r="BV113" s="255"/>
      <c r="BW113" s="255"/>
      <c r="BX113" s="255"/>
      <c r="BY113" s="255"/>
      <c r="BZ113" s="255"/>
      <c r="CA113" s="255"/>
      <c r="CB113" s="258"/>
      <c r="CC113" s="255"/>
      <c r="CD113" s="255"/>
      <c r="CE113" s="255"/>
      <c r="CF113" s="255"/>
      <c r="CG113" s="233"/>
      <c r="CH113" s="255"/>
      <c r="CI113" s="258"/>
      <c r="CJ113" s="255"/>
      <c r="CK113" s="255"/>
      <c r="CL113" s="255"/>
      <c r="CM113" s="255"/>
      <c r="CN113" s="255"/>
      <c r="CO113" s="258"/>
      <c r="CP113" s="258"/>
      <c r="CQ113" s="255"/>
      <c r="CR113" s="255"/>
      <c r="CS113" s="255"/>
      <c r="CT113" s="255"/>
      <c r="CU113" s="258"/>
      <c r="CV113" s="255"/>
      <c r="CW113" s="258"/>
      <c r="CX113" s="255"/>
      <c r="CY113" s="255"/>
      <c r="CZ113" s="257"/>
      <c r="DA113" s="255"/>
      <c r="DB113" s="255"/>
      <c r="DC113" s="310"/>
      <c r="DD113" s="256"/>
      <c r="DE113" s="255"/>
      <c r="DF113" s="233"/>
      <c r="DG113" s="255"/>
      <c r="DH113" s="282"/>
      <c r="DI113" s="257"/>
      <c r="DJ113" s="257"/>
      <c r="DK113" s="255"/>
      <c r="DL113" s="257"/>
      <c r="DM113" s="255"/>
      <c r="DN113" s="255"/>
      <c r="DO113" s="255"/>
      <c r="DP113" s="255"/>
      <c r="DQ113" s="233"/>
      <c r="DR113" s="255"/>
      <c r="DS113" s="257"/>
      <c r="DT113" s="255"/>
      <c r="DU113" s="255"/>
      <c r="DV113" s="257"/>
      <c r="DW113" s="255"/>
      <c r="DX113" s="255"/>
      <c r="DY113" s="310"/>
      <c r="DZ113" s="256"/>
      <c r="EA113" s="255"/>
      <c r="EB113" s="233"/>
      <c r="EC113" s="255"/>
      <c r="ED113" s="282"/>
      <c r="EE113" s="257"/>
      <c r="EF113" s="257"/>
      <c r="EG113" s="257"/>
      <c r="EH113" s="255"/>
      <c r="EI113" s="255"/>
      <c r="EJ113" s="257"/>
      <c r="EK113" s="255"/>
      <c r="EL113" s="255"/>
      <c r="EM113" s="257"/>
      <c r="EN113" s="255"/>
      <c r="EO113" s="255"/>
      <c r="EP113" s="310"/>
      <c r="EQ113" s="256"/>
      <c r="ER113" s="310"/>
    </row>
    <row r="114" spans="1:148" ht="45" customHeight="1" x14ac:dyDescent="0.45">
      <c r="A114" s="256"/>
      <c r="B114" s="255"/>
      <c r="C114" s="255"/>
      <c r="D114" s="255"/>
      <c r="E114" s="255"/>
      <c r="F114" s="233"/>
      <c r="G114" s="233"/>
      <c r="H114" s="255"/>
      <c r="I114" s="233"/>
      <c r="J114" s="259"/>
      <c r="K114" s="255"/>
      <c r="L114" s="255"/>
      <c r="M114" s="255"/>
      <c r="N114" s="255"/>
      <c r="O114" s="257"/>
      <c r="P114" s="255"/>
      <c r="Q114" s="255"/>
      <c r="R114" s="255"/>
      <c r="S114" s="256"/>
      <c r="T114" s="255"/>
      <c r="U114" s="255"/>
      <c r="V114" s="255"/>
      <c r="W114" s="257"/>
      <c r="X114" s="255"/>
      <c r="Y114" s="255"/>
      <c r="Z114" s="257"/>
      <c r="AA114" s="233"/>
      <c r="AB114" s="255"/>
      <c r="AC114" s="255"/>
      <c r="AD114" s="255"/>
      <c r="AE114" s="260"/>
      <c r="AF114" s="255"/>
      <c r="AG114" s="255"/>
      <c r="AH114" s="255"/>
      <c r="AI114" s="255"/>
      <c r="AJ114" s="257"/>
      <c r="AK114" s="255"/>
      <c r="AL114" s="255"/>
      <c r="AM114" s="255"/>
      <c r="AN114" s="260"/>
      <c r="AO114" s="233"/>
      <c r="AP114" s="282"/>
      <c r="AQ114" s="233"/>
      <c r="AR114" s="233"/>
      <c r="AS114" s="233"/>
      <c r="AT114" s="255"/>
      <c r="AU114" s="255"/>
      <c r="AV114" s="156" t="str">
        <v>OSMOZ/Aménagements</v>
      </c>
      <c r="AW114" s="233" t="str">
        <v>OSMOZ/Aménagements</v>
      </c>
      <c r="AX114" s="5" t="str">
        <v>OSMOZ/Aménagements</v>
      </c>
      <c r="AY114" s="5" t="str">
        <v>OSMOZ/Aménagements</v>
      </c>
      <c r="AZ114" s="5" t="str">
        <v>OSMOZ/Aménagements</v>
      </c>
      <c r="BA114" s="255"/>
      <c r="BB114" s="233" t="str">
        <v>Italy | G</v>
      </c>
      <c r="BC114" s="255"/>
      <c r="BD114" s="256"/>
      <c r="BE114" s="255"/>
      <c r="BF114" s="255"/>
      <c r="BG114" s="256"/>
      <c r="BH114" s="255"/>
      <c r="BI114" s="233"/>
      <c r="BJ114" s="255"/>
      <c r="BK114" s="233"/>
      <c r="BL114" s="255"/>
      <c r="BM114" s="282"/>
      <c r="BN114" s="233"/>
      <c r="BO114" s="255"/>
      <c r="BP114" s="255"/>
      <c r="BQ114" s="233"/>
      <c r="BR114" s="258"/>
      <c r="BS114" s="258"/>
      <c r="BT114" s="255"/>
      <c r="BU114" s="255"/>
      <c r="BV114" s="255"/>
      <c r="BW114" s="255"/>
      <c r="BX114" s="255"/>
      <c r="BY114" s="255"/>
      <c r="BZ114" s="255"/>
      <c r="CA114" s="255"/>
      <c r="CB114" s="258"/>
      <c r="CC114" s="255"/>
      <c r="CD114" s="255"/>
      <c r="CE114" s="255"/>
      <c r="CF114" s="255"/>
      <c r="CG114" s="233"/>
      <c r="CH114" s="255"/>
      <c r="CI114" s="258"/>
      <c r="CJ114" s="255"/>
      <c r="CK114" s="255"/>
      <c r="CL114" s="255"/>
      <c r="CM114" s="255"/>
      <c r="CN114" s="255"/>
      <c r="CO114" s="258"/>
      <c r="CP114" s="258"/>
      <c r="CQ114" s="255"/>
      <c r="CR114" s="255"/>
      <c r="CS114" s="255"/>
      <c r="CT114" s="255"/>
      <c r="CU114" s="258"/>
      <c r="CV114" s="255"/>
      <c r="CW114" s="258"/>
      <c r="CX114" s="255"/>
      <c r="CY114" s="255"/>
      <c r="CZ114" s="257"/>
      <c r="DA114" s="255"/>
      <c r="DB114" s="255"/>
      <c r="DC114" s="310"/>
      <c r="DD114" s="256"/>
      <c r="DE114" s="255"/>
      <c r="DF114" s="233"/>
      <c r="DG114" s="255"/>
      <c r="DH114" s="282"/>
      <c r="DI114" s="257"/>
      <c r="DJ114" s="257"/>
      <c r="DK114" s="255"/>
      <c r="DL114" s="257"/>
      <c r="DM114" s="255"/>
      <c r="DN114" s="255"/>
      <c r="DO114" s="255"/>
      <c r="DP114" s="255"/>
      <c r="DQ114" s="233"/>
      <c r="DR114" s="255"/>
      <c r="DS114" s="257"/>
      <c r="DT114" s="255"/>
      <c r="DU114" s="255"/>
      <c r="DV114" s="257"/>
      <c r="DW114" s="255"/>
      <c r="DX114" s="255"/>
      <c r="DY114" s="310"/>
      <c r="DZ114" s="256"/>
      <c r="EA114" s="255"/>
      <c r="EB114" s="233"/>
      <c r="EC114" s="255"/>
      <c r="ED114" s="282"/>
      <c r="EE114" s="257"/>
      <c r="EF114" s="257"/>
      <c r="EG114" s="257"/>
      <c r="EH114" s="255"/>
      <c r="EI114" s="255"/>
      <c r="EJ114" s="257"/>
      <c r="EK114" s="255"/>
      <c r="EL114" s="255"/>
      <c r="EM114" s="257"/>
      <c r="EN114" s="255"/>
      <c r="EO114" s="255"/>
      <c r="EP114" s="310"/>
      <c r="EQ114" s="256"/>
      <c r="ER114" s="310"/>
    </row>
    <row r="115" spans="1:148" ht="45" customHeight="1" x14ac:dyDescent="0.45">
      <c r="A115" s="256"/>
      <c r="B115" s="255"/>
      <c r="C115" s="255"/>
      <c r="D115" s="255"/>
      <c r="E115" s="255"/>
      <c r="F115" s="233"/>
      <c r="G115" s="233"/>
      <c r="H115" s="255"/>
      <c r="I115" s="233"/>
      <c r="J115" s="259"/>
      <c r="K115" s="255"/>
      <c r="L115" s="255"/>
      <c r="M115" s="255"/>
      <c r="N115" s="255"/>
      <c r="O115" s="257"/>
      <c r="P115" s="255"/>
      <c r="Q115" s="255"/>
      <c r="R115" s="255"/>
      <c r="S115" s="256"/>
      <c r="T115" s="255"/>
      <c r="U115" s="255"/>
      <c r="V115" s="255"/>
      <c r="W115" s="257"/>
      <c r="X115" s="255"/>
      <c r="Y115" s="255"/>
      <c r="Z115" s="257"/>
      <c r="AA115" s="233"/>
      <c r="AB115" s="255"/>
      <c r="AC115" s="255"/>
      <c r="AD115" s="255"/>
      <c r="AE115" s="260"/>
      <c r="AF115" s="255"/>
      <c r="AG115" s="255"/>
      <c r="AH115" s="255"/>
      <c r="AI115" s="255"/>
      <c r="AJ115" s="257"/>
      <c r="AK115" s="255"/>
      <c r="AL115" s="255"/>
      <c r="AM115" s="255"/>
      <c r="AN115" s="260"/>
      <c r="AO115" s="233"/>
      <c r="AP115" s="282"/>
      <c r="AQ115" s="233"/>
      <c r="AR115" s="233"/>
      <c r="AS115" s="233"/>
      <c r="AT115" s="255"/>
      <c r="AU115" s="255"/>
      <c r="AV115" s="156" t="str">
        <v>OSMOZ/Animation RH</v>
      </c>
      <c r="AW115" s="233" t="str">
        <v>OSMOZ/Animation RH</v>
      </c>
      <c r="AX115" s="5" t="str">
        <v>OSMOZ/Animation RH</v>
      </c>
      <c r="AY115" s="5" t="str">
        <v>OSMOZ/Animation RH</v>
      </c>
      <c r="AZ115" s="5" t="str">
        <v>OSMOZ/Animation RH</v>
      </c>
      <c r="BA115" s="255"/>
      <c r="BB115" s="233" t="str">
        <v>Luxembourg (flats) | A+</v>
      </c>
      <c r="BC115" s="255"/>
      <c r="BD115" s="256"/>
      <c r="BE115" s="255"/>
      <c r="BF115" s="255"/>
      <c r="BG115" s="256"/>
      <c r="BH115" s="255"/>
      <c r="BI115" s="233"/>
      <c r="BJ115" s="255"/>
      <c r="BK115" s="233"/>
      <c r="BL115" s="255"/>
      <c r="BM115" s="282"/>
      <c r="BN115" s="233"/>
      <c r="BO115" s="255"/>
      <c r="BP115" s="255"/>
      <c r="BQ115" s="233"/>
      <c r="BR115" s="258"/>
      <c r="BS115" s="258"/>
      <c r="BT115" s="255"/>
      <c r="BU115" s="255"/>
      <c r="BV115" s="255"/>
      <c r="BW115" s="255"/>
      <c r="BX115" s="255"/>
      <c r="BY115" s="255"/>
      <c r="BZ115" s="255"/>
      <c r="CA115" s="255"/>
      <c r="CB115" s="258"/>
      <c r="CC115" s="255"/>
      <c r="CD115" s="255"/>
      <c r="CE115" s="255"/>
      <c r="CF115" s="255"/>
      <c r="CG115" s="233"/>
      <c r="CH115" s="255"/>
      <c r="CI115" s="258"/>
      <c r="CJ115" s="255"/>
      <c r="CK115" s="255"/>
      <c r="CL115" s="255"/>
      <c r="CM115" s="255"/>
      <c r="CN115" s="255"/>
      <c r="CO115" s="258"/>
      <c r="CP115" s="258"/>
      <c r="CQ115" s="255"/>
      <c r="CR115" s="255"/>
      <c r="CS115" s="255"/>
      <c r="CT115" s="255"/>
      <c r="CU115" s="258"/>
      <c r="CV115" s="255"/>
      <c r="CW115" s="258"/>
      <c r="CX115" s="255"/>
      <c r="CY115" s="255"/>
      <c r="CZ115" s="257"/>
      <c r="DA115" s="255"/>
      <c r="DB115" s="255"/>
      <c r="DC115" s="310"/>
      <c r="DD115" s="256"/>
      <c r="DE115" s="255"/>
      <c r="DF115" s="233"/>
      <c r="DG115" s="255"/>
      <c r="DH115" s="282"/>
      <c r="DI115" s="257"/>
      <c r="DJ115" s="257"/>
      <c r="DK115" s="255"/>
      <c r="DL115" s="257"/>
      <c r="DM115" s="255"/>
      <c r="DN115" s="255"/>
      <c r="DO115" s="255"/>
      <c r="DP115" s="255"/>
      <c r="DQ115" s="233"/>
      <c r="DR115" s="255"/>
      <c r="DS115" s="257"/>
      <c r="DT115" s="255"/>
      <c r="DU115" s="255"/>
      <c r="DV115" s="257"/>
      <c r="DW115" s="255"/>
      <c r="DX115" s="255"/>
      <c r="DY115" s="310"/>
      <c r="DZ115" s="256"/>
      <c r="EA115" s="255"/>
      <c r="EB115" s="233"/>
      <c r="EC115" s="255"/>
      <c r="ED115" s="282"/>
      <c r="EE115" s="257"/>
      <c r="EF115" s="257"/>
      <c r="EG115" s="257"/>
      <c r="EH115" s="255"/>
      <c r="EI115" s="255"/>
      <c r="EJ115" s="257"/>
      <c r="EK115" s="255"/>
      <c r="EL115" s="255"/>
      <c r="EM115" s="257"/>
      <c r="EN115" s="255"/>
      <c r="EO115" s="255"/>
      <c r="EP115" s="310"/>
      <c r="EQ115" s="256"/>
      <c r="ER115" s="310"/>
    </row>
    <row r="116" spans="1:148" ht="45" customHeight="1" x14ac:dyDescent="0.45">
      <c r="A116" s="256"/>
      <c r="B116" s="255"/>
      <c r="C116" s="255"/>
      <c r="D116" s="255"/>
      <c r="E116" s="255"/>
      <c r="F116" s="233"/>
      <c r="G116" s="233"/>
      <c r="H116" s="255"/>
      <c r="I116" s="233"/>
      <c r="J116" s="259"/>
      <c r="K116" s="255"/>
      <c r="L116" s="255"/>
      <c r="M116" s="255"/>
      <c r="N116" s="255"/>
      <c r="O116" s="257"/>
      <c r="P116" s="255"/>
      <c r="Q116" s="255"/>
      <c r="R116" s="255"/>
      <c r="S116" s="256"/>
      <c r="T116" s="255"/>
      <c r="U116" s="255"/>
      <c r="V116" s="255"/>
      <c r="W116" s="257"/>
      <c r="X116" s="255"/>
      <c r="Y116" s="255"/>
      <c r="Z116" s="257"/>
      <c r="AA116" s="233"/>
      <c r="AB116" s="255"/>
      <c r="AC116" s="255"/>
      <c r="AD116" s="255"/>
      <c r="AE116" s="260"/>
      <c r="AF116" s="255"/>
      <c r="AG116" s="255"/>
      <c r="AH116" s="255"/>
      <c r="AI116" s="255"/>
      <c r="AJ116" s="257"/>
      <c r="AK116" s="255"/>
      <c r="AL116" s="255"/>
      <c r="AM116" s="255"/>
      <c r="AN116" s="260"/>
      <c r="AO116" s="233"/>
      <c r="AP116" s="282"/>
      <c r="AQ116" s="233"/>
      <c r="AR116" s="233"/>
      <c r="AS116" s="233"/>
      <c r="AT116" s="255"/>
      <c r="AU116" s="255"/>
      <c r="AV116" s="156" t="str">
        <v>Passivhaus/Enerphit | Base</v>
      </c>
      <c r="AW116" s="233" t="str">
        <v>Passivhaus/Enerphit | Base</v>
      </c>
      <c r="AX116" s="5" t="str">
        <v>Passivhaus/Enerphit | Base</v>
      </c>
      <c r="AY116" s="5" t="str">
        <v>Passivhaus/Enerphit | Base</v>
      </c>
      <c r="AZ116" s="5" t="str">
        <v>Passivhaus/Enerphit | Base</v>
      </c>
      <c r="BA116" s="255"/>
      <c r="BB116" s="233" t="str">
        <v>Luxembourg (flats) | A</v>
      </c>
      <c r="BC116" s="255"/>
      <c r="BD116" s="256"/>
      <c r="BE116" s="255"/>
      <c r="BF116" s="255"/>
      <c r="BG116" s="256"/>
      <c r="BH116" s="255"/>
      <c r="BI116" s="233"/>
      <c r="BJ116" s="255"/>
      <c r="BK116" s="233"/>
      <c r="BL116" s="255"/>
      <c r="BM116" s="282"/>
      <c r="BN116" s="233"/>
      <c r="BO116" s="255"/>
      <c r="BP116" s="255"/>
      <c r="BQ116" s="233"/>
      <c r="BR116" s="258"/>
      <c r="BS116" s="258"/>
      <c r="BT116" s="255"/>
      <c r="BU116" s="255"/>
      <c r="BV116" s="255"/>
      <c r="BW116" s="255"/>
      <c r="BX116" s="255"/>
      <c r="BY116" s="255"/>
      <c r="BZ116" s="255"/>
      <c r="CA116" s="255"/>
      <c r="CB116" s="258"/>
      <c r="CC116" s="255"/>
      <c r="CD116" s="255"/>
      <c r="CE116" s="255"/>
      <c r="CF116" s="255"/>
      <c r="CG116" s="233"/>
      <c r="CH116" s="255"/>
      <c r="CI116" s="258"/>
      <c r="CJ116" s="255"/>
      <c r="CK116" s="255"/>
      <c r="CL116" s="255"/>
      <c r="CM116" s="255"/>
      <c r="CN116" s="255"/>
      <c r="CO116" s="258"/>
      <c r="CP116" s="258"/>
      <c r="CQ116" s="255"/>
      <c r="CR116" s="255"/>
      <c r="CS116" s="255"/>
      <c r="CT116" s="255"/>
      <c r="CU116" s="258"/>
      <c r="CV116" s="255"/>
      <c r="CW116" s="258"/>
      <c r="CX116" s="255"/>
      <c r="CY116" s="255"/>
      <c r="CZ116" s="257"/>
      <c r="DA116" s="255"/>
      <c r="DB116" s="255"/>
      <c r="DC116" s="310"/>
      <c r="DD116" s="256"/>
      <c r="DE116" s="255"/>
      <c r="DF116" s="233"/>
      <c r="DG116" s="255"/>
      <c r="DH116" s="282"/>
      <c r="DI116" s="257"/>
      <c r="DJ116" s="257"/>
      <c r="DK116" s="255"/>
      <c r="DL116" s="257"/>
      <c r="DM116" s="255"/>
      <c r="DN116" s="255"/>
      <c r="DO116" s="255"/>
      <c r="DP116" s="255"/>
      <c r="DQ116" s="233"/>
      <c r="DR116" s="255"/>
      <c r="DS116" s="257"/>
      <c r="DT116" s="255"/>
      <c r="DU116" s="255"/>
      <c r="DV116" s="257"/>
      <c r="DW116" s="255"/>
      <c r="DX116" s="255"/>
      <c r="DY116" s="310"/>
      <c r="DZ116" s="256"/>
      <c r="EA116" s="255"/>
      <c r="EB116" s="233"/>
      <c r="EC116" s="255"/>
      <c r="ED116" s="282"/>
      <c r="EE116" s="257"/>
      <c r="EF116" s="257"/>
      <c r="EG116" s="257"/>
      <c r="EH116" s="255"/>
      <c r="EI116" s="255"/>
      <c r="EJ116" s="257"/>
      <c r="EK116" s="255"/>
      <c r="EL116" s="255"/>
      <c r="EM116" s="257"/>
      <c r="EN116" s="255"/>
      <c r="EO116" s="255"/>
      <c r="EP116" s="310"/>
      <c r="EQ116" s="256"/>
      <c r="ER116" s="310"/>
    </row>
    <row r="117" spans="1:148" ht="45" customHeight="1" x14ac:dyDescent="0.45">
      <c r="A117" s="256"/>
      <c r="B117" s="255"/>
      <c r="C117" s="255"/>
      <c r="D117" s="255"/>
      <c r="E117" s="255"/>
      <c r="F117" s="233"/>
      <c r="G117" s="233"/>
      <c r="H117" s="255"/>
      <c r="I117" s="233"/>
      <c r="J117" s="259"/>
      <c r="K117" s="255"/>
      <c r="L117" s="255"/>
      <c r="M117" s="255"/>
      <c r="N117" s="255"/>
      <c r="O117" s="257"/>
      <c r="P117" s="255"/>
      <c r="Q117" s="255"/>
      <c r="R117" s="255"/>
      <c r="S117" s="256"/>
      <c r="T117" s="255"/>
      <c r="U117" s="255"/>
      <c r="V117" s="255"/>
      <c r="W117" s="257"/>
      <c r="X117" s="255"/>
      <c r="Y117" s="255"/>
      <c r="Z117" s="257"/>
      <c r="AA117" s="233"/>
      <c r="AB117" s="255"/>
      <c r="AC117" s="255"/>
      <c r="AD117" s="255"/>
      <c r="AE117" s="260"/>
      <c r="AF117" s="255"/>
      <c r="AG117" s="255"/>
      <c r="AH117" s="255"/>
      <c r="AI117" s="255"/>
      <c r="AJ117" s="257"/>
      <c r="AK117" s="255"/>
      <c r="AL117" s="255"/>
      <c r="AM117" s="255"/>
      <c r="AN117" s="260"/>
      <c r="AO117" s="233"/>
      <c r="AP117" s="282"/>
      <c r="AQ117" s="233"/>
      <c r="AR117" s="233"/>
      <c r="AS117" s="233"/>
      <c r="AT117" s="255"/>
      <c r="AU117" s="255"/>
      <c r="AV117" s="156" t="str">
        <v>Passivhaus/Enerphit | Classic</v>
      </c>
      <c r="AW117" s="233" t="str">
        <v>Passivhaus/Enerphit | Classic</v>
      </c>
      <c r="AX117" s="5" t="str">
        <v>Passivhaus/Enerphit | Classic</v>
      </c>
      <c r="AY117" s="5" t="str">
        <v>Passivhaus/Enerphit | Classic</v>
      </c>
      <c r="AZ117" s="5" t="str">
        <v>Passivhaus/Enerphit | Classic</v>
      </c>
      <c r="BA117" s="255"/>
      <c r="BB117" s="233" t="str">
        <v>Luxembourg (flats) | B</v>
      </c>
      <c r="BC117" s="255"/>
      <c r="BD117" s="256"/>
      <c r="BE117" s="255"/>
      <c r="BF117" s="255"/>
      <c r="BG117" s="256"/>
      <c r="BH117" s="255"/>
      <c r="BI117" s="233"/>
      <c r="BJ117" s="255"/>
      <c r="BK117" s="233"/>
      <c r="BL117" s="255"/>
      <c r="BM117" s="282"/>
      <c r="BN117" s="233"/>
      <c r="BO117" s="255"/>
      <c r="BP117" s="255"/>
      <c r="BQ117" s="233"/>
      <c r="BR117" s="258"/>
      <c r="BS117" s="258"/>
      <c r="BT117" s="255"/>
      <c r="BU117" s="255"/>
      <c r="BV117" s="255"/>
      <c r="BW117" s="255"/>
      <c r="BX117" s="255"/>
      <c r="BY117" s="255"/>
      <c r="BZ117" s="255"/>
      <c r="CA117" s="255"/>
      <c r="CB117" s="258"/>
      <c r="CC117" s="255"/>
      <c r="CD117" s="255"/>
      <c r="CE117" s="255"/>
      <c r="CF117" s="255"/>
      <c r="CG117" s="233"/>
      <c r="CH117" s="255"/>
      <c r="CI117" s="258"/>
      <c r="CJ117" s="255"/>
      <c r="CK117" s="255"/>
      <c r="CL117" s="255"/>
      <c r="CM117" s="255"/>
      <c r="CN117" s="255"/>
      <c r="CO117" s="258"/>
      <c r="CP117" s="258"/>
      <c r="CQ117" s="255"/>
      <c r="CR117" s="255"/>
      <c r="CS117" s="255"/>
      <c r="CT117" s="255"/>
      <c r="CU117" s="258"/>
      <c r="CV117" s="255"/>
      <c r="CW117" s="258"/>
      <c r="CX117" s="255"/>
      <c r="CY117" s="255"/>
      <c r="CZ117" s="257"/>
      <c r="DA117" s="255"/>
      <c r="DB117" s="255"/>
      <c r="DC117" s="310"/>
      <c r="DD117" s="256"/>
      <c r="DE117" s="255"/>
      <c r="DF117" s="233"/>
      <c r="DG117" s="255"/>
      <c r="DH117" s="282"/>
      <c r="DI117" s="257"/>
      <c r="DJ117" s="257"/>
      <c r="DK117" s="255"/>
      <c r="DL117" s="257"/>
      <c r="DM117" s="255"/>
      <c r="DN117" s="255"/>
      <c r="DO117" s="255"/>
      <c r="DP117" s="255"/>
      <c r="DQ117" s="233"/>
      <c r="DR117" s="255"/>
      <c r="DS117" s="257"/>
      <c r="DT117" s="255"/>
      <c r="DU117" s="255"/>
      <c r="DV117" s="257"/>
      <c r="DW117" s="255"/>
      <c r="DX117" s="255"/>
      <c r="DY117" s="310"/>
      <c r="DZ117" s="256"/>
      <c r="EA117" s="255"/>
      <c r="EB117" s="233"/>
      <c r="EC117" s="255"/>
      <c r="ED117" s="282"/>
      <c r="EE117" s="257"/>
      <c r="EF117" s="257"/>
      <c r="EG117" s="257"/>
      <c r="EH117" s="255"/>
      <c r="EI117" s="255"/>
      <c r="EJ117" s="257"/>
      <c r="EK117" s="255"/>
      <c r="EL117" s="255"/>
      <c r="EM117" s="257"/>
      <c r="EN117" s="255"/>
      <c r="EO117" s="255"/>
      <c r="EP117" s="310"/>
      <c r="EQ117" s="256"/>
      <c r="ER117" s="310"/>
    </row>
    <row r="118" spans="1:148" ht="45" customHeight="1" x14ac:dyDescent="0.45">
      <c r="A118" s="256"/>
      <c r="B118" s="255"/>
      <c r="C118" s="255"/>
      <c r="D118" s="255"/>
      <c r="E118" s="255"/>
      <c r="F118" s="233"/>
      <c r="G118" s="233"/>
      <c r="H118" s="255"/>
      <c r="I118" s="233"/>
      <c r="J118" s="259"/>
      <c r="K118" s="255"/>
      <c r="L118" s="255"/>
      <c r="M118" s="255"/>
      <c r="N118" s="255"/>
      <c r="O118" s="257"/>
      <c r="P118" s="255"/>
      <c r="Q118" s="255"/>
      <c r="R118" s="255"/>
      <c r="S118" s="256"/>
      <c r="T118" s="255"/>
      <c r="U118" s="255"/>
      <c r="V118" s="255"/>
      <c r="W118" s="257"/>
      <c r="X118" s="255"/>
      <c r="Y118" s="255"/>
      <c r="Z118" s="257"/>
      <c r="AA118" s="233"/>
      <c r="AB118" s="255"/>
      <c r="AC118" s="255"/>
      <c r="AD118" s="255"/>
      <c r="AE118" s="260"/>
      <c r="AF118" s="255"/>
      <c r="AG118" s="255"/>
      <c r="AH118" s="255"/>
      <c r="AI118" s="255"/>
      <c r="AJ118" s="257"/>
      <c r="AK118" s="255"/>
      <c r="AL118" s="255"/>
      <c r="AM118" s="255"/>
      <c r="AN118" s="260"/>
      <c r="AO118" s="233"/>
      <c r="AP118" s="282"/>
      <c r="AQ118" s="233"/>
      <c r="AR118" s="233"/>
      <c r="AS118" s="233"/>
      <c r="AT118" s="255"/>
      <c r="AU118" s="255"/>
      <c r="AV118" s="156" t="str">
        <v>Passivhaus/Enerphit | Plus</v>
      </c>
      <c r="AW118" s="233" t="str">
        <v>Passivhaus/Enerphit | Plus</v>
      </c>
      <c r="AX118" s="5" t="str">
        <v>Passivhaus/Enerphit | Plus</v>
      </c>
      <c r="AY118" s="5" t="str">
        <v>Passivhaus/Enerphit | Plus</v>
      </c>
      <c r="AZ118" s="5" t="str">
        <v>Passivhaus/Enerphit | Plus</v>
      </c>
      <c r="BA118" s="255"/>
      <c r="BB118" s="233" t="str">
        <v>Luxembourg (flats) | C</v>
      </c>
      <c r="BC118" s="255"/>
      <c r="BD118" s="256"/>
      <c r="BE118" s="255"/>
      <c r="BF118" s="255"/>
      <c r="BG118" s="256"/>
      <c r="BH118" s="255"/>
      <c r="BI118" s="233"/>
      <c r="BJ118" s="255"/>
      <c r="BK118" s="233"/>
      <c r="BL118" s="255"/>
      <c r="BM118" s="282"/>
      <c r="BN118" s="233"/>
      <c r="BO118" s="255"/>
      <c r="BP118" s="255"/>
      <c r="BQ118" s="233"/>
      <c r="BR118" s="258"/>
      <c r="BS118" s="258"/>
      <c r="BT118" s="255"/>
      <c r="BU118" s="255"/>
      <c r="BV118" s="255"/>
      <c r="BW118" s="255"/>
      <c r="BX118" s="255"/>
      <c r="BY118" s="255"/>
      <c r="BZ118" s="255"/>
      <c r="CA118" s="255"/>
      <c r="CB118" s="258"/>
      <c r="CC118" s="255"/>
      <c r="CD118" s="255"/>
      <c r="CE118" s="255"/>
      <c r="CF118" s="255"/>
      <c r="CG118" s="233"/>
      <c r="CH118" s="255"/>
      <c r="CI118" s="258"/>
      <c r="CJ118" s="255"/>
      <c r="CK118" s="255"/>
      <c r="CL118" s="255"/>
      <c r="CM118" s="255"/>
      <c r="CN118" s="255"/>
      <c r="CO118" s="258"/>
      <c r="CP118" s="258"/>
      <c r="CQ118" s="255"/>
      <c r="CR118" s="255"/>
      <c r="CS118" s="255"/>
      <c r="CT118" s="255"/>
      <c r="CU118" s="258"/>
      <c r="CV118" s="255"/>
      <c r="CW118" s="258"/>
      <c r="CX118" s="255"/>
      <c r="CY118" s="255"/>
      <c r="CZ118" s="257"/>
      <c r="DA118" s="255"/>
      <c r="DB118" s="255"/>
      <c r="DC118" s="310"/>
      <c r="DD118" s="256"/>
      <c r="DE118" s="255"/>
      <c r="DF118" s="233"/>
      <c r="DG118" s="255"/>
      <c r="DH118" s="282"/>
      <c r="DI118" s="257"/>
      <c r="DJ118" s="257"/>
      <c r="DK118" s="255"/>
      <c r="DL118" s="257"/>
      <c r="DM118" s="255"/>
      <c r="DN118" s="255"/>
      <c r="DO118" s="255"/>
      <c r="DP118" s="255"/>
      <c r="DQ118" s="233"/>
      <c r="DR118" s="255"/>
      <c r="DS118" s="257"/>
      <c r="DT118" s="255"/>
      <c r="DU118" s="255"/>
      <c r="DV118" s="257"/>
      <c r="DW118" s="255"/>
      <c r="DX118" s="255"/>
      <c r="DY118" s="310"/>
      <c r="DZ118" s="256"/>
      <c r="EA118" s="255"/>
      <c r="EB118" s="233"/>
      <c r="EC118" s="255"/>
      <c r="ED118" s="282"/>
      <c r="EE118" s="257"/>
      <c r="EF118" s="257"/>
      <c r="EG118" s="257"/>
      <c r="EH118" s="255"/>
      <c r="EI118" s="255"/>
      <c r="EJ118" s="257"/>
      <c r="EK118" s="255"/>
      <c r="EL118" s="255"/>
      <c r="EM118" s="257"/>
      <c r="EN118" s="255"/>
      <c r="EO118" s="255"/>
      <c r="EP118" s="310"/>
      <c r="EQ118" s="256"/>
      <c r="ER118" s="310"/>
    </row>
    <row r="119" spans="1:148" ht="45" customHeight="1" x14ac:dyDescent="0.45">
      <c r="A119" s="256"/>
      <c r="B119" s="255"/>
      <c r="C119" s="255"/>
      <c r="D119" s="255"/>
      <c r="E119" s="255"/>
      <c r="F119" s="233"/>
      <c r="G119" s="233"/>
      <c r="H119" s="255"/>
      <c r="I119" s="233"/>
      <c r="J119" s="259"/>
      <c r="K119" s="255"/>
      <c r="L119" s="255"/>
      <c r="M119" s="255"/>
      <c r="N119" s="255"/>
      <c r="O119" s="257"/>
      <c r="P119" s="255"/>
      <c r="Q119" s="255"/>
      <c r="R119" s="255"/>
      <c r="S119" s="256"/>
      <c r="T119" s="255"/>
      <c r="U119" s="255"/>
      <c r="V119" s="255"/>
      <c r="W119" s="257"/>
      <c r="X119" s="255"/>
      <c r="Y119" s="255"/>
      <c r="Z119" s="257"/>
      <c r="AA119" s="233"/>
      <c r="AB119" s="255"/>
      <c r="AC119" s="255"/>
      <c r="AD119" s="255"/>
      <c r="AE119" s="260"/>
      <c r="AF119" s="255"/>
      <c r="AG119" s="255"/>
      <c r="AH119" s="255"/>
      <c r="AI119" s="255"/>
      <c r="AJ119" s="257"/>
      <c r="AK119" s="255"/>
      <c r="AL119" s="255"/>
      <c r="AM119" s="255"/>
      <c r="AN119" s="260"/>
      <c r="AO119" s="233"/>
      <c r="AP119" s="282"/>
      <c r="AQ119" s="233"/>
      <c r="AR119" s="233"/>
      <c r="AS119" s="233"/>
      <c r="AT119" s="255"/>
      <c r="AU119" s="255"/>
      <c r="AV119" s="156" t="str">
        <v>Passivhaus/Enerphit | Premium</v>
      </c>
      <c r="AW119" s="233" t="str">
        <v>Passivhaus/Enerphit | Premium</v>
      </c>
      <c r="AX119" s="5" t="str">
        <v>Passivhaus/Enerphit | Premium</v>
      </c>
      <c r="AY119" s="5" t="str">
        <v>Passivhaus/Enerphit | Premium</v>
      </c>
      <c r="AZ119" s="5" t="str">
        <v>Passivhaus/Enerphit | Premium</v>
      </c>
      <c r="BA119" s="255"/>
      <c r="BB119" s="233" t="str">
        <v>Luxembourg (flats) | D</v>
      </c>
      <c r="BC119" s="255"/>
      <c r="BD119" s="256"/>
      <c r="BE119" s="255"/>
      <c r="BF119" s="255"/>
      <c r="BG119" s="256"/>
      <c r="BH119" s="255"/>
      <c r="BI119" s="233"/>
      <c r="BJ119" s="255"/>
      <c r="BK119" s="233"/>
      <c r="BL119" s="255"/>
      <c r="BM119" s="282"/>
      <c r="BN119" s="233"/>
      <c r="BO119" s="255"/>
      <c r="BP119" s="255"/>
      <c r="BQ119" s="233"/>
      <c r="BR119" s="258"/>
      <c r="BS119" s="258"/>
      <c r="BT119" s="255"/>
      <c r="BU119" s="255"/>
      <c r="BV119" s="255"/>
      <c r="BW119" s="255"/>
      <c r="BX119" s="255"/>
      <c r="BY119" s="255"/>
      <c r="BZ119" s="255"/>
      <c r="CA119" s="255"/>
      <c r="CB119" s="258"/>
      <c r="CC119" s="255"/>
      <c r="CD119" s="255"/>
      <c r="CE119" s="255"/>
      <c r="CF119" s="255"/>
      <c r="CG119" s="233"/>
      <c r="CH119" s="255"/>
      <c r="CI119" s="258"/>
      <c r="CJ119" s="255"/>
      <c r="CK119" s="255"/>
      <c r="CL119" s="255"/>
      <c r="CM119" s="255"/>
      <c r="CN119" s="255"/>
      <c r="CO119" s="258"/>
      <c r="CP119" s="258"/>
      <c r="CQ119" s="255"/>
      <c r="CR119" s="255"/>
      <c r="CS119" s="255"/>
      <c r="CT119" s="255"/>
      <c r="CU119" s="258"/>
      <c r="CV119" s="255"/>
      <c r="CW119" s="258"/>
      <c r="CX119" s="255"/>
      <c r="CY119" s="255"/>
      <c r="CZ119" s="257"/>
      <c r="DA119" s="255"/>
      <c r="DB119" s="255"/>
      <c r="DC119" s="310"/>
      <c r="DD119" s="256"/>
      <c r="DE119" s="255"/>
      <c r="DF119" s="233"/>
      <c r="DG119" s="255"/>
      <c r="DH119" s="282"/>
      <c r="DI119" s="257"/>
      <c r="DJ119" s="257"/>
      <c r="DK119" s="255"/>
      <c r="DL119" s="257"/>
      <c r="DM119" s="255"/>
      <c r="DN119" s="255"/>
      <c r="DO119" s="255"/>
      <c r="DP119" s="255"/>
      <c r="DQ119" s="233"/>
      <c r="DR119" s="255"/>
      <c r="DS119" s="257"/>
      <c r="DT119" s="255"/>
      <c r="DU119" s="255"/>
      <c r="DV119" s="257"/>
      <c r="DW119" s="255"/>
      <c r="DX119" s="255"/>
      <c r="DY119" s="310"/>
      <c r="DZ119" s="256"/>
      <c r="EA119" s="255"/>
      <c r="EB119" s="233"/>
      <c r="EC119" s="255"/>
      <c r="ED119" s="282"/>
      <c r="EE119" s="257"/>
      <c r="EF119" s="257"/>
      <c r="EG119" s="257"/>
      <c r="EH119" s="255"/>
      <c r="EI119" s="255"/>
      <c r="EJ119" s="257"/>
      <c r="EK119" s="255"/>
      <c r="EL119" s="255"/>
      <c r="EM119" s="257"/>
      <c r="EN119" s="255"/>
      <c r="EO119" s="255"/>
      <c r="EP119" s="310"/>
      <c r="EQ119" s="256"/>
      <c r="ER119" s="310"/>
    </row>
    <row r="120" spans="1:148" ht="45" customHeight="1" x14ac:dyDescent="0.45">
      <c r="A120" s="256"/>
      <c r="B120" s="255"/>
      <c r="C120" s="255"/>
      <c r="D120" s="255"/>
      <c r="E120" s="255"/>
      <c r="F120" s="233"/>
      <c r="G120" s="233"/>
      <c r="H120" s="255"/>
      <c r="I120" s="233"/>
      <c r="J120" s="259"/>
      <c r="K120" s="255"/>
      <c r="L120" s="255"/>
      <c r="M120" s="255"/>
      <c r="N120" s="255"/>
      <c r="O120" s="257"/>
      <c r="P120" s="255"/>
      <c r="Q120" s="255"/>
      <c r="R120" s="255"/>
      <c r="S120" s="256"/>
      <c r="T120" s="255"/>
      <c r="U120" s="255"/>
      <c r="V120" s="255"/>
      <c r="W120" s="257"/>
      <c r="X120" s="255"/>
      <c r="Y120" s="255"/>
      <c r="Z120" s="257"/>
      <c r="AA120" s="233"/>
      <c r="AB120" s="255"/>
      <c r="AC120" s="255"/>
      <c r="AD120" s="255"/>
      <c r="AE120" s="260"/>
      <c r="AF120" s="255"/>
      <c r="AG120" s="255"/>
      <c r="AH120" s="255"/>
      <c r="AI120" s="255"/>
      <c r="AJ120" s="257"/>
      <c r="AK120" s="255"/>
      <c r="AL120" s="255"/>
      <c r="AM120" s="255"/>
      <c r="AN120" s="260"/>
      <c r="AO120" s="233"/>
      <c r="AP120" s="282"/>
      <c r="AQ120" s="233"/>
      <c r="AR120" s="233"/>
      <c r="AS120" s="233"/>
      <c r="AT120" s="255"/>
      <c r="AU120" s="255"/>
      <c r="AV120" s="156" t="str">
        <v>Passivhaus/Passive House | Base</v>
      </c>
      <c r="AW120" s="233" t="str">
        <v>Passivhaus/Passive House | Base</v>
      </c>
      <c r="AX120" s="5" t="str">
        <v>Passivhaus/Passive House | Base</v>
      </c>
      <c r="AY120" s="5" t="str">
        <v>Passivhaus/Passive House | Base</v>
      </c>
      <c r="AZ120" s="5" t="str">
        <v>Passivhaus/Passive House | Base</v>
      </c>
      <c r="BA120" s="255"/>
      <c r="BB120" s="233" t="str">
        <v>Luxembourg (flats) | E</v>
      </c>
      <c r="BC120" s="255"/>
      <c r="BD120" s="256"/>
      <c r="BE120" s="255"/>
      <c r="BF120" s="255"/>
      <c r="BG120" s="256"/>
      <c r="BH120" s="255"/>
      <c r="BI120" s="233"/>
      <c r="BJ120" s="255"/>
      <c r="BK120" s="233"/>
      <c r="BL120" s="255"/>
      <c r="BM120" s="282"/>
      <c r="BN120" s="233"/>
      <c r="BO120" s="255"/>
      <c r="BP120" s="255"/>
      <c r="BQ120" s="233"/>
      <c r="BR120" s="258"/>
      <c r="BS120" s="258"/>
      <c r="BT120" s="255"/>
      <c r="BU120" s="255"/>
      <c r="BV120" s="255"/>
      <c r="BW120" s="255"/>
      <c r="BX120" s="255"/>
      <c r="BY120" s="255"/>
      <c r="BZ120" s="255"/>
      <c r="CA120" s="255"/>
      <c r="CB120" s="258"/>
      <c r="CC120" s="255"/>
      <c r="CD120" s="255"/>
      <c r="CE120" s="255"/>
      <c r="CF120" s="255"/>
      <c r="CG120" s="233"/>
      <c r="CH120" s="255"/>
      <c r="CI120" s="258"/>
      <c r="CJ120" s="255"/>
      <c r="CK120" s="255"/>
      <c r="CL120" s="255"/>
      <c r="CM120" s="255"/>
      <c r="CN120" s="255"/>
      <c r="CO120" s="258"/>
      <c r="CP120" s="258"/>
      <c r="CQ120" s="255"/>
      <c r="CR120" s="255"/>
      <c r="CS120" s="255"/>
      <c r="CT120" s="255"/>
      <c r="CU120" s="258"/>
      <c r="CV120" s="255"/>
      <c r="CW120" s="258"/>
      <c r="CX120" s="255"/>
      <c r="CY120" s="255"/>
      <c r="CZ120" s="257"/>
      <c r="DA120" s="255"/>
      <c r="DB120" s="255"/>
      <c r="DC120" s="310"/>
      <c r="DD120" s="256"/>
      <c r="DE120" s="255"/>
      <c r="DF120" s="233"/>
      <c r="DG120" s="255"/>
      <c r="DH120" s="282"/>
      <c r="DI120" s="257"/>
      <c r="DJ120" s="257"/>
      <c r="DK120" s="255"/>
      <c r="DL120" s="257"/>
      <c r="DM120" s="255"/>
      <c r="DN120" s="255"/>
      <c r="DO120" s="255"/>
      <c r="DP120" s="255"/>
      <c r="DQ120" s="233"/>
      <c r="DR120" s="255"/>
      <c r="DS120" s="257"/>
      <c r="DT120" s="255"/>
      <c r="DU120" s="255"/>
      <c r="DV120" s="257"/>
      <c r="DW120" s="255"/>
      <c r="DX120" s="255"/>
      <c r="DY120" s="310"/>
      <c r="DZ120" s="256"/>
      <c r="EA120" s="255"/>
      <c r="EB120" s="233"/>
      <c r="EC120" s="255"/>
      <c r="ED120" s="282"/>
      <c r="EE120" s="257"/>
      <c r="EF120" s="257"/>
      <c r="EG120" s="257"/>
      <c r="EH120" s="255"/>
      <c r="EI120" s="255"/>
      <c r="EJ120" s="257"/>
      <c r="EK120" s="255"/>
      <c r="EL120" s="255"/>
      <c r="EM120" s="257"/>
      <c r="EN120" s="255"/>
      <c r="EO120" s="255"/>
      <c r="EP120" s="310"/>
      <c r="EQ120" s="256"/>
      <c r="ER120" s="310"/>
    </row>
    <row r="121" spans="1:148" ht="45" customHeight="1" x14ac:dyDescent="0.45">
      <c r="A121" s="256"/>
      <c r="B121" s="255"/>
      <c r="C121" s="255"/>
      <c r="D121" s="255"/>
      <c r="E121" s="255"/>
      <c r="F121" s="233"/>
      <c r="G121" s="233"/>
      <c r="H121" s="255"/>
      <c r="I121" s="233"/>
      <c r="J121" s="259"/>
      <c r="K121" s="255"/>
      <c r="L121" s="255"/>
      <c r="M121" s="255"/>
      <c r="N121" s="255"/>
      <c r="O121" s="257"/>
      <c r="P121" s="255"/>
      <c r="Q121" s="255"/>
      <c r="R121" s="255"/>
      <c r="S121" s="256"/>
      <c r="T121" s="255"/>
      <c r="U121" s="255"/>
      <c r="V121" s="255"/>
      <c r="W121" s="257"/>
      <c r="X121" s="255"/>
      <c r="Y121" s="255"/>
      <c r="Z121" s="257"/>
      <c r="AA121" s="233"/>
      <c r="AB121" s="255"/>
      <c r="AC121" s="255"/>
      <c r="AD121" s="255"/>
      <c r="AE121" s="260"/>
      <c r="AF121" s="255"/>
      <c r="AG121" s="255"/>
      <c r="AH121" s="255"/>
      <c r="AI121" s="255"/>
      <c r="AJ121" s="257"/>
      <c r="AK121" s="255"/>
      <c r="AL121" s="255"/>
      <c r="AM121" s="255"/>
      <c r="AN121" s="260"/>
      <c r="AO121" s="233"/>
      <c r="AP121" s="282"/>
      <c r="AQ121" s="233"/>
      <c r="AR121" s="233"/>
      <c r="AS121" s="233"/>
      <c r="AT121" s="255"/>
      <c r="AU121" s="255"/>
      <c r="AV121" s="156" t="str">
        <v>Passivhaus/Passive House | Classic</v>
      </c>
      <c r="AW121" s="233" t="str">
        <v>Passivhaus/Passive House | Classic</v>
      </c>
      <c r="AX121" s="5" t="str">
        <v>Passivhaus/Passive House | Classic</v>
      </c>
      <c r="AY121" s="5" t="str">
        <v>Passivhaus/Passive House | Classic</v>
      </c>
      <c r="AZ121" s="5" t="str">
        <v>Passivhaus/Passive House | Classic</v>
      </c>
      <c r="BA121" s="255"/>
      <c r="BB121" s="233" t="str">
        <v>Luxembourg (flats) | F</v>
      </c>
      <c r="BC121" s="255"/>
      <c r="BD121" s="256"/>
      <c r="BE121" s="255"/>
      <c r="BF121" s="255"/>
      <c r="BG121" s="256"/>
      <c r="BH121" s="255"/>
      <c r="BI121" s="233"/>
      <c r="BJ121" s="255"/>
      <c r="BK121" s="233"/>
      <c r="BL121" s="255"/>
      <c r="BM121" s="282"/>
      <c r="BN121" s="233"/>
      <c r="BO121" s="255"/>
      <c r="BP121" s="255"/>
      <c r="BQ121" s="233"/>
      <c r="BR121" s="258"/>
      <c r="BS121" s="258"/>
      <c r="BT121" s="255"/>
      <c r="BU121" s="255"/>
      <c r="BV121" s="255"/>
      <c r="BW121" s="255"/>
      <c r="BX121" s="255"/>
      <c r="BY121" s="255"/>
      <c r="BZ121" s="255"/>
      <c r="CA121" s="255"/>
      <c r="CB121" s="258"/>
      <c r="CC121" s="255"/>
      <c r="CD121" s="255"/>
      <c r="CE121" s="255"/>
      <c r="CF121" s="255"/>
      <c r="CG121" s="233"/>
      <c r="CH121" s="255"/>
      <c r="CI121" s="258"/>
      <c r="CJ121" s="255"/>
      <c r="CK121" s="255"/>
      <c r="CL121" s="255"/>
      <c r="CM121" s="255"/>
      <c r="CN121" s="255"/>
      <c r="CO121" s="258"/>
      <c r="CP121" s="258"/>
      <c r="CQ121" s="255"/>
      <c r="CR121" s="255"/>
      <c r="CS121" s="255"/>
      <c r="CT121" s="255"/>
      <c r="CU121" s="258"/>
      <c r="CV121" s="255"/>
      <c r="CW121" s="258"/>
      <c r="CX121" s="255"/>
      <c r="CY121" s="255"/>
      <c r="CZ121" s="257"/>
      <c r="DA121" s="255"/>
      <c r="DB121" s="255"/>
      <c r="DC121" s="310"/>
      <c r="DD121" s="256"/>
      <c r="DE121" s="255"/>
      <c r="DF121" s="233"/>
      <c r="DG121" s="255"/>
      <c r="DH121" s="282"/>
      <c r="DI121" s="257"/>
      <c r="DJ121" s="257"/>
      <c r="DK121" s="255"/>
      <c r="DL121" s="257"/>
      <c r="DM121" s="255"/>
      <c r="DN121" s="255"/>
      <c r="DO121" s="255"/>
      <c r="DP121" s="255"/>
      <c r="DQ121" s="233"/>
      <c r="DR121" s="255"/>
      <c r="DS121" s="257"/>
      <c r="DT121" s="255"/>
      <c r="DU121" s="255"/>
      <c r="DV121" s="257"/>
      <c r="DW121" s="255"/>
      <c r="DX121" s="255"/>
      <c r="DY121" s="310"/>
      <c r="DZ121" s="256"/>
      <c r="EA121" s="255"/>
      <c r="EB121" s="233"/>
      <c r="EC121" s="255"/>
      <c r="ED121" s="282"/>
      <c r="EE121" s="257"/>
      <c r="EF121" s="257"/>
      <c r="EG121" s="257"/>
      <c r="EH121" s="255"/>
      <c r="EI121" s="255"/>
      <c r="EJ121" s="257"/>
      <c r="EK121" s="255"/>
      <c r="EL121" s="255"/>
      <c r="EM121" s="257"/>
      <c r="EN121" s="255"/>
      <c r="EO121" s="255"/>
      <c r="EP121" s="310"/>
      <c r="EQ121" s="256"/>
      <c r="ER121" s="310"/>
    </row>
    <row r="122" spans="1:148" ht="45" customHeight="1" x14ac:dyDescent="0.45">
      <c r="A122" s="256"/>
      <c r="B122" s="255"/>
      <c r="C122" s="255"/>
      <c r="D122" s="255"/>
      <c r="E122" s="255"/>
      <c r="F122" s="233"/>
      <c r="G122" s="233"/>
      <c r="H122" s="255"/>
      <c r="I122" s="233"/>
      <c r="J122" s="259"/>
      <c r="K122" s="255"/>
      <c r="L122" s="255"/>
      <c r="M122" s="255"/>
      <c r="N122" s="255"/>
      <c r="O122" s="257"/>
      <c r="P122" s="255"/>
      <c r="Q122" s="255"/>
      <c r="R122" s="255"/>
      <c r="S122" s="256"/>
      <c r="T122" s="255"/>
      <c r="U122" s="255"/>
      <c r="V122" s="255"/>
      <c r="W122" s="257"/>
      <c r="X122" s="255"/>
      <c r="Y122" s="255"/>
      <c r="Z122" s="257"/>
      <c r="AA122" s="233"/>
      <c r="AB122" s="255"/>
      <c r="AC122" s="255"/>
      <c r="AD122" s="255"/>
      <c r="AE122" s="260"/>
      <c r="AF122" s="255"/>
      <c r="AG122" s="255"/>
      <c r="AH122" s="255"/>
      <c r="AI122" s="255"/>
      <c r="AJ122" s="257"/>
      <c r="AK122" s="255"/>
      <c r="AL122" s="255"/>
      <c r="AM122" s="255"/>
      <c r="AN122" s="260"/>
      <c r="AO122" s="233"/>
      <c r="AP122" s="282"/>
      <c r="AQ122" s="233"/>
      <c r="AR122" s="233"/>
      <c r="AS122" s="233"/>
      <c r="AT122" s="255"/>
      <c r="AU122" s="255"/>
      <c r="AV122" s="156" t="str">
        <v>Passivhaus/Passive House | Plus</v>
      </c>
      <c r="AW122" s="233" t="str">
        <v>Passivhaus/Passive House | Plus</v>
      </c>
      <c r="AX122" s="5" t="str">
        <v>Passivhaus/Passive House | Plus</v>
      </c>
      <c r="AY122" s="5" t="str">
        <v>Passivhaus/Passive House | Plus</v>
      </c>
      <c r="AZ122" s="5" t="str">
        <v>Passivhaus/Passive House | Plus</v>
      </c>
      <c r="BA122" s="255"/>
      <c r="BB122" s="233" t="str">
        <v>Luxembourg (flats) | G</v>
      </c>
      <c r="BC122" s="255"/>
      <c r="BD122" s="256"/>
      <c r="BE122" s="255"/>
      <c r="BF122" s="255"/>
      <c r="BG122" s="256"/>
      <c r="BH122" s="255"/>
      <c r="BI122" s="233"/>
      <c r="BJ122" s="255"/>
      <c r="BK122" s="233"/>
      <c r="BL122" s="255"/>
      <c r="BM122" s="282"/>
      <c r="BN122" s="233"/>
      <c r="BO122" s="255"/>
      <c r="BP122" s="255"/>
      <c r="BQ122" s="233"/>
      <c r="BR122" s="258"/>
      <c r="BS122" s="258"/>
      <c r="BT122" s="255"/>
      <c r="BU122" s="255"/>
      <c r="BV122" s="255"/>
      <c r="BW122" s="255"/>
      <c r="BX122" s="255"/>
      <c r="BY122" s="255"/>
      <c r="BZ122" s="255"/>
      <c r="CA122" s="255"/>
      <c r="CB122" s="258"/>
      <c r="CC122" s="255"/>
      <c r="CD122" s="255"/>
      <c r="CE122" s="255"/>
      <c r="CF122" s="255"/>
      <c r="CG122" s="233"/>
      <c r="CH122" s="255"/>
      <c r="CI122" s="258"/>
      <c r="CJ122" s="255"/>
      <c r="CK122" s="255"/>
      <c r="CL122" s="255"/>
      <c r="CM122" s="255"/>
      <c r="CN122" s="255"/>
      <c r="CO122" s="258"/>
      <c r="CP122" s="258"/>
      <c r="CQ122" s="255"/>
      <c r="CR122" s="255"/>
      <c r="CS122" s="255"/>
      <c r="CT122" s="255"/>
      <c r="CU122" s="258"/>
      <c r="CV122" s="255"/>
      <c r="CW122" s="258"/>
      <c r="CX122" s="255"/>
      <c r="CY122" s="255"/>
      <c r="CZ122" s="257"/>
      <c r="DA122" s="255"/>
      <c r="DB122" s="255"/>
      <c r="DC122" s="310"/>
      <c r="DD122" s="256"/>
      <c r="DE122" s="255"/>
      <c r="DF122" s="233"/>
      <c r="DG122" s="255"/>
      <c r="DH122" s="282"/>
      <c r="DI122" s="257"/>
      <c r="DJ122" s="257"/>
      <c r="DK122" s="255"/>
      <c r="DL122" s="257"/>
      <c r="DM122" s="255"/>
      <c r="DN122" s="255"/>
      <c r="DO122" s="255"/>
      <c r="DP122" s="255"/>
      <c r="DQ122" s="233"/>
      <c r="DR122" s="255"/>
      <c r="DS122" s="257"/>
      <c r="DT122" s="255"/>
      <c r="DU122" s="255"/>
      <c r="DV122" s="257"/>
      <c r="DW122" s="255"/>
      <c r="DX122" s="255"/>
      <c r="DY122" s="310"/>
      <c r="DZ122" s="256"/>
      <c r="EA122" s="255"/>
      <c r="EB122" s="233"/>
      <c r="EC122" s="255"/>
      <c r="ED122" s="282"/>
      <c r="EE122" s="257"/>
      <c r="EF122" s="257"/>
      <c r="EG122" s="257"/>
      <c r="EH122" s="255"/>
      <c r="EI122" s="255"/>
      <c r="EJ122" s="257"/>
      <c r="EK122" s="255"/>
      <c r="EL122" s="255"/>
      <c r="EM122" s="257"/>
      <c r="EN122" s="255"/>
      <c r="EO122" s="255"/>
      <c r="EP122" s="310"/>
      <c r="EQ122" s="256"/>
      <c r="ER122" s="310"/>
    </row>
    <row r="123" spans="1:148" ht="45" customHeight="1" x14ac:dyDescent="0.45">
      <c r="A123" s="256"/>
      <c r="B123" s="255"/>
      <c r="C123" s="255"/>
      <c r="D123" s="255"/>
      <c r="E123" s="255"/>
      <c r="F123" s="233"/>
      <c r="G123" s="233"/>
      <c r="H123" s="255"/>
      <c r="I123" s="233"/>
      <c r="J123" s="259"/>
      <c r="K123" s="255"/>
      <c r="L123" s="255"/>
      <c r="M123" s="255"/>
      <c r="N123" s="255"/>
      <c r="O123" s="257"/>
      <c r="P123" s="255"/>
      <c r="Q123" s="255"/>
      <c r="R123" s="255"/>
      <c r="S123" s="256"/>
      <c r="T123" s="255"/>
      <c r="U123" s="255"/>
      <c r="V123" s="255"/>
      <c r="W123" s="257"/>
      <c r="X123" s="255"/>
      <c r="Y123" s="255"/>
      <c r="Z123" s="257"/>
      <c r="AA123" s="233"/>
      <c r="AB123" s="255"/>
      <c r="AC123" s="255"/>
      <c r="AD123" s="255"/>
      <c r="AE123" s="260"/>
      <c r="AF123" s="255"/>
      <c r="AG123" s="255"/>
      <c r="AH123" s="255"/>
      <c r="AI123" s="255"/>
      <c r="AJ123" s="257"/>
      <c r="AK123" s="255"/>
      <c r="AL123" s="255"/>
      <c r="AM123" s="255"/>
      <c r="AN123" s="260"/>
      <c r="AO123" s="233"/>
      <c r="AP123" s="282"/>
      <c r="AQ123" s="233"/>
      <c r="AR123" s="233"/>
      <c r="AS123" s="233"/>
      <c r="AT123" s="255"/>
      <c r="AU123" s="255"/>
      <c r="AV123" s="156" t="str">
        <v>Passivhaus/Passive House | Premium</v>
      </c>
      <c r="AW123" s="233" t="str">
        <v>Passivhaus/Passive House | Premium</v>
      </c>
      <c r="AX123" s="5" t="str">
        <v>Passivhaus/Passive House | Premium</v>
      </c>
      <c r="AY123" s="5" t="str">
        <v>Passivhaus/Passive House | Premium</v>
      </c>
      <c r="AZ123" s="5" t="str">
        <v>Passivhaus/Passive House | Premium</v>
      </c>
      <c r="BA123" s="255"/>
      <c r="BB123" s="233" t="str">
        <v>Luxembourg (flats) | H</v>
      </c>
      <c r="BC123" s="255"/>
      <c r="BD123" s="256"/>
      <c r="BE123" s="255"/>
      <c r="BF123" s="255"/>
      <c r="BG123" s="256"/>
      <c r="BH123" s="255"/>
      <c r="BI123" s="233"/>
      <c r="BJ123" s="255"/>
      <c r="BK123" s="233"/>
      <c r="BL123" s="255"/>
      <c r="BM123" s="282"/>
      <c r="BN123" s="233"/>
      <c r="BO123" s="255"/>
      <c r="BP123" s="255"/>
      <c r="BQ123" s="233"/>
      <c r="BR123" s="258"/>
      <c r="BS123" s="258"/>
      <c r="BT123" s="255"/>
      <c r="BU123" s="255"/>
      <c r="BV123" s="255"/>
      <c r="BW123" s="255"/>
      <c r="BX123" s="255"/>
      <c r="BY123" s="255"/>
      <c r="BZ123" s="255"/>
      <c r="CA123" s="255"/>
      <c r="CB123" s="258"/>
      <c r="CC123" s="255"/>
      <c r="CD123" s="255"/>
      <c r="CE123" s="255"/>
      <c r="CF123" s="255"/>
      <c r="CG123" s="233"/>
      <c r="CH123" s="255"/>
      <c r="CI123" s="258"/>
      <c r="CJ123" s="255"/>
      <c r="CK123" s="255"/>
      <c r="CL123" s="255"/>
      <c r="CM123" s="255"/>
      <c r="CN123" s="255"/>
      <c r="CO123" s="258"/>
      <c r="CP123" s="258"/>
      <c r="CQ123" s="255"/>
      <c r="CR123" s="255"/>
      <c r="CS123" s="255"/>
      <c r="CT123" s="255"/>
      <c r="CU123" s="258"/>
      <c r="CV123" s="255"/>
      <c r="CW123" s="258"/>
      <c r="CX123" s="255"/>
      <c r="CY123" s="255"/>
      <c r="CZ123" s="257"/>
      <c r="DA123" s="255"/>
      <c r="DB123" s="255"/>
      <c r="DC123" s="310"/>
      <c r="DD123" s="256"/>
      <c r="DE123" s="255"/>
      <c r="DF123" s="233"/>
      <c r="DG123" s="255"/>
      <c r="DH123" s="282"/>
      <c r="DI123" s="257"/>
      <c r="DJ123" s="257"/>
      <c r="DK123" s="255"/>
      <c r="DL123" s="257"/>
      <c r="DM123" s="255"/>
      <c r="DN123" s="255"/>
      <c r="DO123" s="255"/>
      <c r="DP123" s="255"/>
      <c r="DQ123" s="233"/>
      <c r="DR123" s="255"/>
      <c r="DS123" s="257"/>
      <c r="DT123" s="255"/>
      <c r="DU123" s="255"/>
      <c r="DV123" s="257"/>
      <c r="DW123" s="255"/>
      <c r="DX123" s="255"/>
      <c r="DY123" s="310"/>
      <c r="DZ123" s="256"/>
      <c r="EA123" s="255"/>
      <c r="EB123" s="233"/>
      <c r="EC123" s="255"/>
      <c r="ED123" s="282"/>
      <c r="EE123" s="257"/>
      <c r="EF123" s="257"/>
      <c r="EG123" s="257"/>
      <c r="EH123" s="255"/>
      <c r="EI123" s="255"/>
      <c r="EJ123" s="257"/>
      <c r="EK123" s="255"/>
      <c r="EL123" s="255"/>
      <c r="EM123" s="257"/>
      <c r="EN123" s="255"/>
      <c r="EO123" s="255"/>
      <c r="EP123" s="310"/>
      <c r="EQ123" s="256"/>
      <c r="ER123" s="310"/>
    </row>
    <row r="124" spans="1:148" ht="45" customHeight="1" x14ac:dyDescent="0.45">
      <c r="A124" s="256"/>
      <c r="B124" s="255"/>
      <c r="C124" s="255"/>
      <c r="D124" s="255"/>
      <c r="E124" s="255"/>
      <c r="F124" s="233"/>
      <c r="G124" s="233"/>
      <c r="H124" s="255"/>
      <c r="I124" s="233"/>
      <c r="J124" s="259"/>
      <c r="K124" s="255"/>
      <c r="L124" s="255"/>
      <c r="M124" s="255"/>
      <c r="N124" s="255"/>
      <c r="O124" s="257"/>
      <c r="P124" s="255"/>
      <c r="Q124" s="255"/>
      <c r="R124" s="255"/>
      <c r="S124" s="256"/>
      <c r="T124" s="255"/>
      <c r="U124" s="255"/>
      <c r="V124" s="255"/>
      <c r="W124" s="257"/>
      <c r="X124" s="255"/>
      <c r="Y124" s="255"/>
      <c r="Z124" s="257"/>
      <c r="AA124" s="233"/>
      <c r="AB124" s="255"/>
      <c r="AC124" s="255"/>
      <c r="AD124" s="255"/>
      <c r="AE124" s="260"/>
      <c r="AF124" s="255"/>
      <c r="AG124" s="255"/>
      <c r="AH124" s="255"/>
      <c r="AI124" s="255"/>
      <c r="AJ124" s="257"/>
      <c r="AK124" s="255"/>
      <c r="AL124" s="255"/>
      <c r="AM124" s="255"/>
      <c r="AN124" s="260"/>
      <c r="AO124" s="233"/>
      <c r="AP124" s="282"/>
      <c r="AQ124" s="233"/>
      <c r="AR124" s="233"/>
      <c r="AS124" s="233"/>
      <c r="AT124" s="255"/>
      <c r="AU124" s="255"/>
      <c r="AV124" s="156" t="str">
        <v>RESET Air/Commercial Interiors | RESET Embodied</v>
      </c>
      <c r="AW124" s="233" t="str">
        <v>RESET Air/Commercial Interiors | RESET Embodied</v>
      </c>
      <c r="AX124" s="5" t="str">
        <v>RESET Air/Commercial Interiors | RESET Embodied</v>
      </c>
      <c r="AY124" s="5" t="str">
        <v>RESET Air/Commercial Interiors | RESET Embodied</v>
      </c>
      <c r="AZ124" s="5" t="str">
        <v>RESET Air/Commercial Interiors | RESET Embodied</v>
      </c>
      <c r="BA124" s="255"/>
      <c r="BB124" s="233" t="str">
        <v>Luxembourg (flats) | I</v>
      </c>
      <c r="BC124" s="255"/>
      <c r="BD124" s="256"/>
      <c r="BE124" s="255"/>
      <c r="BF124" s="255"/>
      <c r="BG124" s="256"/>
      <c r="BH124" s="255"/>
      <c r="BI124" s="233"/>
      <c r="BJ124" s="255"/>
      <c r="BK124" s="233"/>
      <c r="BL124" s="255"/>
      <c r="BM124" s="282"/>
      <c r="BN124" s="233"/>
      <c r="BO124" s="255"/>
      <c r="BP124" s="255"/>
      <c r="BQ124" s="233"/>
      <c r="BR124" s="258"/>
      <c r="BS124" s="258"/>
      <c r="BT124" s="255"/>
      <c r="BU124" s="255"/>
      <c r="BV124" s="255"/>
      <c r="BW124" s="255"/>
      <c r="BX124" s="255"/>
      <c r="BY124" s="255"/>
      <c r="BZ124" s="255"/>
      <c r="CA124" s="255"/>
      <c r="CB124" s="258"/>
      <c r="CC124" s="255"/>
      <c r="CD124" s="255"/>
      <c r="CE124" s="255"/>
      <c r="CF124" s="255"/>
      <c r="CG124" s="233"/>
      <c r="CH124" s="255"/>
      <c r="CI124" s="258"/>
      <c r="CJ124" s="255"/>
      <c r="CK124" s="255"/>
      <c r="CL124" s="255"/>
      <c r="CM124" s="255"/>
      <c r="CN124" s="255"/>
      <c r="CO124" s="258"/>
      <c r="CP124" s="258"/>
      <c r="CQ124" s="255"/>
      <c r="CR124" s="255"/>
      <c r="CS124" s="255"/>
      <c r="CT124" s="255"/>
      <c r="CU124" s="258"/>
      <c r="CV124" s="255"/>
      <c r="CW124" s="258"/>
      <c r="CX124" s="255"/>
      <c r="CY124" s="255"/>
      <c r="CZ124" s="257"/>
      <c r="DA124" s="255"/>
      <c r="DB124" s="255"/>
      <c r="DC124" s="310"/>
      <c r="DD124" s="256"/>
      <c r="DE124" s="255"/>
      <c r="DF124" s="233"/>
      <c r="DG124" s="255"/>
      <c r="DH124" s="282"/>
      <c r="DI124" s="257"/>
      <c r="DJ124" s="257"/>
      <c r="DK124" s="255"/>
      <c r="DL124" s="257"/>
      <c r="DM124" s="255"/>
      <c r="DN124" s="255"/>
      <c r="DO124" s="255"/>
      <c r="DP124" s="255"/>
      <c r="DQ124" s="233"/>
      <c r="DR124" s="255"/>
      <c r="DS124" s="257"/>
      <c r="DT124" s="255"/>
      <c r="DU124" s="255"/>
      <c r="DV124" s="257"/>
      <c r="DW124" s="255"/>
      <c r="DX124" s="255"/>
      <c r="DY124" s="310"/>
      <c r="DZ124" s="256"/>
      <c r="EA124" s="255"/>
      <c r="EB124" s="233"/>
      <c r="EC124" s="255"/>
      <c r="ED124" s="282"/>
      <c r="EE124" s="257"/>
      <c r="EF124" s="257"/>
      <c r="EG124" s="257"/>
      <c r="EH124" s="255"/>
      <c r="EI124" s="255"/>
      <c r="EJ124" s="257"/>
      <c r="EK124" s="255"/>
      <c r="EL124" s="255"/>
      <c r="EM124" s="257"/>
      <c r="EN124" s="255"/>
      <c r="EO124" s="255"/>
      <c r="EP124" s="310"/>
      <c r="EQ124" s="256"/>
      <c r="ER124" s="310"/>
    </row>
    <row r="125" spans="1:148" ht="45" customHeight="1" x14ac:dyDescent="0.45">
      <c r="A125" s="256"/>
      <c r="B125" s="255"/>
      <c r="C125" s="255"/>
      <c r="D125" s="255"/>
      <c r="E125" s="255"/>
      <c r="F125" s="233"/>
      <c r="G125" s="233"/>
      <c r="H125" s="255"/>
      <c r="I125" s="233"/>
      <c r="J125" s="259"/>
      <c r="K125" s="255"/>
      <c r="L125" s="255"/>
      <c r="M125" s="255"/>
      <c r="N125" s="255"/>
      <c r="O125" s="257"/>
      <c r="P125" s="255"/>
      <c r="Q125" s="255"/>
      <c r="R125" s="255"/>
      <c r="S125" s="256"/>
      <c r="T125" s="255"/>
      <c r="U125" s="255"/>
      <c r="V125" s="255"/>
      <c r="W125" s="257"/>
      <c r="X125" s="255"/>
      <c r="Y125" s="255"/>
      <c r="Z125" s="257"/>
      <c r="AA125" s="233"/>
      <c r="AB125" s="255"/>
      <c r="AC125" s="255"/>
      <c r="AD125" s="255"/>
      <c r="AE125" s="260"/>
      <c r="AF125" s="255"/>
      <c r="AG125" s="255"/>
      <c r="AH125" s="255"/>
      <c r="AI125" s="255"/>
      <c r="AJ125" s="257"/>
      <c r="AK125" s="255"/>
      <c r="AL125" s="255"/>
      <c r="AM125" s="255"/>
      <c r="AN125" s="260"/>
      <c r="AO125" s="233"/>
      <c r="AP125" s="282"/>
      <c r="AQ125" s="233"/>
      <c r="AR125" s="233"/>
      <c r="AS125" s="233"/>
      <c r="AT125" s="255"/>
      <c r="AU125" s="255"/>
      <c r="AV125" s="156" t="str">
        <v>RESET Air/Commercial Interiors | RESET Air</v>
      </c>
      <c r="AW125" s="233" t="str">
        <v>RESET Air/Commercial Interiors | RESET Air</v>
      </c>
      <c r="AX125" s="5" t="str">
        <v>RESET Air/Commercial Interiors | RESET Air</v>
      </c>
      <c r="AY125" s="5" t="str">
        <v>RESET Air/Commercial Interiors | RESET Air</v>
      </c>
      <c r="AZ125" s="5" t="str">
        <v>RESET Air/Commercial Interiors | RESET Air</v>
      </c>
      <c r="BA125" s="255"/>
      <c r="BB125" s="233" t="str">
        <v>Luxembourg (houses) | A+</v>
      </c>
      <c r="BC125" s="255"/>
      <c r="BD125" s="256"/>
      <c r="BE125" s="255"/>
      <c r="BF125" s="255"/>
      <c r="BG125" s="256"/>
      <c r="BH125" s="255"/>
      <c r="BI125" s="233"/>
      <c r="BJ125" s="255"/>
      <c r="BK125" s="233"/>
      <c r="BL125" s="255"/>
      <c r="BM125" s="282"/>
      <c r="BN125" s="233"/>
      <c r="BO125" s="255"/>
      <c r="BP125" s="255"/>
      <c r="BQ125" s="233"/>
      <c r="BR125" s="258"/>
      <c r="BS125" s="258"/>
      <c r="BT125" s="255"/>
      <c r="BU125" s="255"/>
      <c r="BV125" s="255"/>
      <c r="BW125" s="255"/>
      <c r="BX125" s="255"/>
      <c r="BY125" s="255"/>
      <c r="BZ125" s="255"/>
      <c r="CA125" s="255"/>
      <c r="CB125" s="258"/>
      <c r="CC125" s="255"/>
      <c r="CD125" s="255"/>
      <c r="CE125" s="255"/>
      <c r="CF125" s="255"/>
      <c r="CG125" s="233"/>
      <c r="CH125" s="255"/>
      <c r="CI125" s="258"/>
      <c r="CJ125" s="255"/>
      <c r="CK125" s="255"/>
      <c r="CL125" s="255"/>
      <c r="CM125" s="255"/>
      <c r="CN125" s="255"/>
      <c r="CO125" s="258"/>
      <c r="CP125" s="258"/>
      <c r="CQ125" s="255"/>
      <c r="CR125" s="255"/>
      <c r="CS125" s="255"/>
      <c r="CT125" s="255"/>
      <c r="CU125" s="258"/>
      <c r="CV125" s="255"/>
      <c r="CW125" s="258"/>
      <c r="CX125" s="255"/>
      <c r="CY125" s="255"/>
      <c r="CZ125" s="257"/>
      <c r="DA125" s="255"/>
      <c r="DB125" s="255"/>
      <c r="DC125" s="310"/>
      <c r="DD125" s="256"/>
      <c r="DE125" s="255"/>
      <c r="DF125" s="233"/>
      <c r="DG125" s="255"/>
      <c r="DH125" s="282"/>
      <c r="DI125" s="257"/>
      <c r="DJ125" s="257"/>
      <c r="DK125" s="255"/>
      <c r="DL125" s="257"/>
      <c r="DM125" s="255"/>
      <c r="DN125" s="255"/>
      <c r="DO125" s="255"/>
      <c r="DP125" s="255"/>
      <c r="DQ125" s="233"/>
      <c r="DR125" s="255"/>
      <c r="DS125" s="257"/>
      <c r="DT125" s="255"/>
      <c r="DU125" s="255"/>
      <c r="DV125" s="257"/>
      <c r="DW125" s="255"/>
      <c r="DX125" s="255"/>
      <c r="DY125" s="310"/>
      <c r="DZ125" s="256"/>
      <c r="EA125" s="255"/>
      <c r="EB125" s="233"/>
      <c r="EC125" s="255"/>
      <c r="ED125" s="282"/>
      <c r="EE125" s="257"/>
      <c r="EF125" s="257"/>
      <c r="EG125" s="257"/>
      <c r="EH125" s="255"/>
      <c r="EI125" s="255"/>
      <c r="EJ125" s="257"/>
      <c r="EK125" s="255"/>
      <c r="EL125" s="255"/>
      <c r="EM125" s="257"/>
      <c r="EN125" s="255"/>
      <c r="EO125" s="255"/>
      <c r="EP125" s="310"/>
      <c r="EQ125" s="256"/>
      <c r="ER125" s="310"/>
    </row>
    <row r="126" spans="1:148" ht="45" customHeight="1" x14ac:dyDescent="0.45">
      <c r="A126" s="256"/>
      <c r="B126" s="255"/>
      <c r="C126" s="255"/>
      <c r="D126" s="255"/>
      <c r="E126" s="255"/>
      <c r="F126" s="233"/>
      <c r="G126" s="233"/>
      <c r="H126" s="255"/>
      <c r="I126" s="233"/>
      <c r="J126" s="259"/>
      <c r="K126" s="255"/>
      <c r="L126" s="255"/>
      <c r="M126" s="255"/>
      <c r="N126" s="255"/>
      <c r="O126" s="257"/>
      <c r="P126" s="255"/>
      <c r="Q126" s="255"/>
      <c r="R126" s="255"/>
      <c r="S126" s="256"/>
      <c r="T126" s="255"/>
      <c r="U126" s="255"/>
      <c r="V126" s="255"/>
      <c r="W126" s="257"/>
      <c r="X126" s="255"/>
      <c r="Y126" s="255"/>
      <c r="Z126" s="257"/>
      <c r="AA126" s="233"/>
      <c r="AB126" s="255"/>
      <c r="AC126" s="255"/>
      <c r="AD126" s="255"/>
      <c r="AE126" s="260"/>
      <c r="AF126" s="255"/>
      <c r="AG126" s="255"/>
      <c r="AH126" s="255"/>
      <c r="AI126" s="255"/>
      <c r="AJ126" s="257"/>
      <c r="AK126" s="255"/>
      <c r="AL126" s="255"/>
      <c r="AM126" s="255"/>
      <c r="AN126" s="260"/>
      <c r="AO126" s="233"/>
      <c r="AP126" s="282"/>
      <c r="AQ126" s="233"/>
      <c r="AR126" s="233"/>
      <c r="AS126" s="233"/>
      <c r="AT126" s="255"/>
      <c r="AU126" s="255"/>
      <c r="AV126" s="156" t="str">
        <v>RESET Air/Commercial Interiors | RESET Water</v>
      </c>
      <c r="AW126" s="233" t="str">
        <v>RESET Air/Commercial Interiors | RESET Water</v>
      </c>
      <c r="AX126" s="5" t="str">
        <v>RESET Air/Commercial Interiors | RESET Water</v>
      </c>
      <c r="AY126" s="5" t="str">
        <v>RESET Air/Commercial Interiors | RESET Water</v>
      </c>
      <c r="AZ126" s="5" t="str">
        <v>RESET Air/Commercial Interiors | RESET Water</v>
      </c>
      <c r="BA126" s="255"/>
      <c r="BB126" s="233" t="str">
        <v>Luxembourg (houses) | A</v>
      </c>
      <c r="BC126" s="255"/>
      <c r="BD126" s="256"/>
      <c r="BE126" s="255"/>
      <c r="BF126" s="255"/>
      <c r="BG126" s="256"/>
      <c r="BH126" s="255"/>
      <c r="BI126" s="233"/>
      <c r="BJ126" s="255"/>
      <c r="BK126" s="233"/>
      <c r="BL126" s="255"/>
      <c r="BM126" s="282"/>
      <c r="BN126" s="233"/>
      <c r="BO126" s="255"/>
      <c r="BP126" s="255"/>
      <c r="BQ126" s="233"/>
      <c r="BR126" s="258"/>
      <c r="BS126" s="258"/>
      <c r="BT126" s="255"/>
      <c r="BU126" s="255"/>
      <c r="BV126" s="255"/>
      <c r="BW126" s="255"/>
      <c r="BX126" s="255"/>
      <c r="BY126" s="255"/>
      <c r="BZ126" s="255"/>
      <c r="CA126" s="255"/>
      <c r="CB126" s="258"/>
      <c r="CC126" s="255"/>
      <c r="CD126" s="255"/>
      <c r="CE126" s="255"/>
      <c r="CF126" s="255"/>
      <c r="CG126" s="233"/>
      <c r="CH126" s="255"/>
      <c r="CI126" s="258"/>
      <c r="CJ126" s="255"/>
      <c r="CK126" s="255"/>
      <c r="CL126" s="255"/>
      <c r="CM126" s="255"/>
      <c r="CN126" s="255"/>
      <c r="CO126" s="258"/>
      <c r="CP126" s="258"/>
      <c r="CQ126" s="255"/>
      <c r="CR126" s="255"/>
      <c r="CS126" s="255"/>
      <c r="CT126" s="255"/>
      <c r="CU126" s="258"/>
      <c r="CV126" s="255"/>
      <c r="CW126" s="258"/>
      <c r="CX126" s="255"/>
      <c r="CY126" s="255"/>
      <c r="CZ126" s="257"/>
      <c r="DA126" s="255"/>
      <c r="DB126" s="255"/>
      <c r="DC126" s="310"/>
      <c r="DD126" s="256"/>
      <c r="DE126" s="255"/>
      <c r="DF126" s="233"/>
      <c r="DG126" s="255"/>
      <c r="DH126" s="282"/>
      <c r="DI126" s="257"/>
      <c r="DJ126" s="257"/>
      <c r="DK126" s="255"/>
      <c r="DL126" s="257"/>
      <c r="DM126" s="255"/>
      <c r="DN126" s="255"/>
      <c r="DO126" s="255"/>
      <c r="DP126" s="255"/>
      <c r="DQ126" s="233"/>
      <c r="DR126" s="255"/>
      <c r="DS126" s="257"/>
      <c r="DT126" s="255"/>
      <c r="DU126" s="255"/>
      <c r="DV126" s="257"/>
      <c r="DW126" s="255"/>
      <c r="DX126" s="255"/>
      <c r="DY126" s="310"/>
      <c r="DZ126" s="256"/>
      <c r="EA126" s="255"/>
      <c r="EB126" s="233"/>
      <c r="EC126" s="255"/>
      <c r="ED126" s="282"/>
      <c r="EE126" s="257"/>
      <c r="EF126" s="257"/>
      <c r="EG126" s="257"/>
      <c r="EH126" s="255"/>
      <c r="EI126" s="255"/>
      <c r="EJ126" s="257"/>
      <c r="EK126" s="255"/>
      <c r="EL126" s="255"/>
      <c r="EM126" s="257"/>
      <c r="EN126" s="255"/>
      <c r="EO126" s="255"/>
      <c r="EP126" s="310"/>
      <c r="EQ126" s="256"/>
      <c r="ER126" s="310"/>
    </row>
    <row r="127" spans="1:148" ht="45" customHeight="1" x14ac:dyDescent="0.45">
      <c r="A127" s="256"/>
      <c r="B127" s="255"/>
      <c r="C127" s="255"/>
      <c r="D127" s="255"/>
      <c r="E127" s="255"/>
      <c r="F127" s="233"/>
      <c r="G127" s="233"/>
      <c r="H127" s="255"/>
      <c r="I127" s="233"/>
      <c r="J127" s="259"/>
      <c r="K127" s="255"/>
      <c r="L127" s="255"/>
      <c r="M127" s="255"/>
      <c r="N127" s="255"/>
      <c r="O127" s="257"/>
      <c r="P127" s="255"/>
      <c r="Q127" s="255"/>
      <c r="R127" s="255"/>
      <c r="S127" s="256"/>
      <c r="T127" s="255"/>
      <c r="U127" s="255"/>
      <c r="V127" s="255"/>
      <c r="W127" s="257"/>
      <c r="X127" s="255"/>
      <c r="Y127" s="255"/>
      <c r="Z127" s="257"/>
      <c r="AA127" s="233"/>
      <c r="AB127" s="255"/>
      <c r="AC127" s="255"/>
      <c r="AD127" s="255"/>
      <c r="AE127" s="260"/>
      <c r="AF127" s="255"/>
      <c r="AG127" s="255"/>
      <c r="AH127" s="255"/>
      <c r="AI127" s="255"/>
      <c r="AJ127" s="257"/>
      <c r="AK127" s="255"/>
      <c r="AL127" s="255"/>
      <c r="AM127" s="255"/>
      <c r="AN127" s="260"/>
      <c r="AO127" s="233"/>
      <c r="AP127" s="282"/>
      <c r="AQ127" s="233"/>
      <c r="AR127" s="233"/>
      <c r="AS127" s="233"/>
      <c r="AT127" s="255"/>
      <c r="AU127" s="255"/>
      <c r="AV127" s="156" t="str">
        <v>RESET Air/Commercial Interiors | RESET Energy</v>
      </c>
      <c r="AW127" s="233" t="str">
        <v>RESET Air/Commercial Interiors | RESET Energy</v>
      </c>
      <c r="AX127" s="5" t="str">
        <v>RESET Air/Commercial Interiors | RESET Energy</v>
      </c>
      <c r="AY127" s="5" t="str">
        <v>RESET Air/Commercial Interiors | RESET Energy</v>
      </c>
      <c r="AZ127" s="5" t="str">
        <v>RESET Air/Commercial Interiors | RESET Energy</v>
      </c>
      <c r="BA127" s="255"/>
      <c r="BB127" s="233" t="str">
        <v>Luxembourg (houses) | B</v>
      </c>
      <c r="BC127" s="255"/>
      <c r="BD127" s="256"/>
      <c r="BE127" s="255"/>
      <c r="BF127" s="255"/>
      <c r="BG127" s="256"/>
      <c r="BH127" s="255"/>
      <c r="BI127" s="233"/>
      <c r="BJ127" s="255"/>
      <c r="BK127" s="233"/>
      <c r="BL127" s="255"/>
      <c r="BM127" s="282"/>
      <c r="BN127" s="233"/>
      <c r="BO127" s="255"/>
      <c r="BP127" s="255"/>
      <c r="BQ127" s="233"/>
      <c r="BR127" s="258"/>
      <c r="BS127" s="258"/>
      <c r="BT127" s="255"/>
      <c r="BU127" s="255"/>
      <c r="BV127" s="255"/>
      <c r="BW127" s="255"/>
      <c r="BX127" s="255"/>
      <c r="BY127" s="255"/>
      <c r="BZ127" s="255"/>
      <c r="CA127" s="255"/>
      <c r="CB127" s="258"/>
      <c r="CC127" s="255"/>
      <c r="CD127" s="255"/>
      <c r="CE127" s="255"/>
      <c r="CF127" s="255"/>
      <c r="CG127" s="233"/>
      <c r="CH127" s="255"/>
      <c r="CI127" s="258"/>
      <c r="CJ127" s="255"/>
      <c r="CK127" s="255"/>
      <c r="CL127" s="255"/>
      <c r="CM127" s="255"/>
      <c r="CN127" s="255"/>
      <c r="CO127" s="258"/>
      <c r="CP127" s="258"/>
      <c r="CQ127" s="255"/>
      <c r="CR127" s="255"/>
      <c r="CS127" s="255"/>
      <c r="CT127" s="255"/>
      <c r="CU127" s="258"/>
      <c r="CV127" s="255"/>
      <c r="CW127" s="258"/>
      <c r="CX127" s="255"/>
      <c r="CY127" s="255"/>
      <c r="CZ127" s="257"/>
      <c r="DA127" s="255"/>
      <c r="DB127" s="255"/>
      <c r="DC127" s="310"/>
      <c r="DD127" s="256"/>
      <c r="DE127" s="255"/>
      <c r="DF127" s="233"/>
      <c r="DG127" s="255"/>
      <c r="DH127" s="282"/>
      <c r="DI127" s="257"/>
      <c r="DJ127" s="257"/>
      <c r="DK127" s="255"/>
      <c r="DL127" s="257"/>
      <c r="DM127" s="255"/>
      <c r="DN127" s="255"/>
      <c r="DO127" s="255"/>
      <c r="DP127" s="255"/>
      <c r="DQ127" s="233"/>
      <c r="DR127" s="255"/>
      <c r="DS127" s="257"/>
      <c r="DT127" s="255"/>
      <c r="DU127" s="255"/>
      <c r="DV127" s="257"/>
      <c r="DW127" s="255"/>
      <c r="DX127" s="255"/>
      <c r="DY127" s="310"/>
      <c r="DZ127" s="256"/>
      <c r="EA127" s="255"/>
      <c r="EB127" s="233"/>
      <c r="EC127" s="255"/>
      <c r="ED127" s="282"/>
      <c r="EE127" s="257"/>
      <c r="EF127" s="257"/>
      <c r="EG127" s="257"/>
      <c r="EH127" s="255"/>
      <c r="EI127" s="255"/>
      <c r="EJ127" s="257"/>
      <c r="EK127" s="255"/>
      <c r="EL127" s="255"/>
      <c r="EM127" s="257"/>
      <c r="EN127" s="255"/>
      <c r="EO127" s="255"/>
      <c r="EP127" s="310"/>
      <c r="EQ127" s="256"/>
      <c r="ER127" s="310"/>
    </row>
    <row r="128" spans="1:148" ht="45" customHeight="1" x14ac:dyDescent="0.45">
      <c r="A128" s="256"/>
      <c r="B128" s="255"/>
      <c r="C128" s="255"/>
      <c r="D128" s="255"/>
      <c r="E128" s="255"/>
      <c r="F128" s="233"/>
      <c r="G128" s="233"/>
      <c r="H128" s="255"/>
      <c r="I128" s="233"/>
      <c r="J128" s="259"/>
      <c r="K128" s="255"/>
      <c r="L128" s="255"/>
      <c r="M128" s="255"/>
      <c r="N128" s="255"/>
      <c r="O128" s="257"/>
      <c r="P128" s="255"/>
      <c r="Q128" s="255"/>
      <c r="R128" s="255"/>
      <c r="S128" s="256"/>
      <c r="T128" s="255"/>
      <c r="U128" s="255"/>
      <c r="V128" s="255"/>
      <c r="W128" s="257"/>
      <c r="X128" s="255"/>
      <c r="Y128" s="255"/>
      <c r="Z128" s="257"/>
      <c r="AA128" s="233"/>
      <c r="AB128" s="255"/>
      <c r="AC128" s="255"/>
      <c r="AD128" s="255"/>
      <c r="AE128" s="260"/>
      <c r="AF128" s="255"/>
      <c r="AG128" s="255"/>
      <c r="AH128" s="255"/>
      <c r="AI128" s="255"/>
      <c r="AJ128" s="257"/>
      <c r="AK128" s="255"/>
      <c r="AL128" s="255"/>
      <c r="AM128" s="255"/>
      <c r="AN128" s="260"/>
      <c r="AO128" s="233"/>
      <c r="AP128" s="282"/>
      <c r="AQ128" s="233"/>
      <c r="AR128" s="233"/>
      <c r="AS128" s="233"/>
      <c r="AT128" s="255"/>
      <c r="AU128" s="255"/>
      <c r="AV128" s="156" t="str">
        <v>RESET Air/Commercial Interiors | RESET Waste</v>
      </c>
      <c r="AW128" s="233" t="str">
        <v>RESET Air/Commercial Interiors | RESET Waste</v>
      </c>
      <c r="AX128" s="5" t="str">
        <v>RESET Air/Commercial Interiors | RESET Waste</v>
      </c>
      <c r="AY128" s="5" t="str">
        <v>RESET Air/Commercial Interiors | RESET Waste</v>
      </c>
      <c r="AZ128" s="5" t="str">
        <v>RESET Air/Commercial Interiors | RESET Waste</v>
      </c>
      <c r="BA128" s="255"/>
      <c r="BB128" s="233" t="str">
        <v>Luxembourg (houses) | C</v>
      </c>
      <c r="BC128" s="255"/>
      <c r="BD128" s="256"/>
      <c r="BE128" s="255"/>
      <c r="BF128" s="255"/>
      <c r="BG128" s="256"/>
      <c r="BH128" s="255"/>
      <c r="BI128" s="233"/>
      <c r="BJ128" s="255"/>
      <c r="BK128" s="233"/>
      <c r="BL128" s="255"/>
      <c r="BM128" s="282"/>
      <c r="BN128" s="233"/>
      <c r="BO128" s="255"/>
      <c r="BP128" s="255"/>
      <c r="BQ128" s="233"/>
      <c r="BR128" s="258"/>
      <c r="BS128" s="258"/>
      <c r="BT128" s="255"/>
      <c r="BU128" s="255"/>
      <c r="BV128" s="255"/>
      <c r="BW128" s="255"/>
      <c r="BX128" s="255"/>
      <c r="BY128" s="255"/>
      <c r="BZ128" s="255"/>
      <c r="CA128" s="255"/>
      <c r="CB128" s="258"/>
      <c r="CC128" s="255"/>
      <c r="CD128" s="255"/>
      <c r="CE128" s="255"/>
      <c r="CF128" s="255"/>
      <c r="CG128" s="233"/>
      <c r="CH128" s="255"/>
      <c r="CI128" s="258"/>
      <c r="CJ128" s="255"/>
      <c r="CK128" s="255"/>
      <c r="CL128" s="255"/>
      <c r="CM128" s="255"/>
      <c r="CN128" s="255"/>
      <c r="CO128" s="258"/>
      <c r="CP128" s="258"/>
      <c r="CQ128" s="255"/>
      <c r="CR128" s="255"/>
      <c r="CS128" s="255"/>
      <c r="CT128" s="255"/>
      <c r="CU128" s="258"/>
      <c r="CV128" s="255"/>
      <c r="CW128" s="258"/>
      <c r="CX128" s="255"/>
      <c r="CY128" s="255"/>
      <c r="CZ128" s="257"/>
      <c r="DA128" s="255"/>
      <c r="DB128" s="255"/>
      <c r="DC128" s="310"/>
      <c r="DD128" s="256"/>
      <c r="DE128" s="255"/>
      <c r="DF128" s="233"/>
      <c r="DG128" s="255"/>
      <c r="DH128" s="282"/>
      <c r="DI128" s="257"/>
      <c r="DJ128" s="257"/>
      <c r="DK128" s="255"/>
      <c r="DL128" s="257"/>
      <c r="DM128" s="255"/>
      <c r="DN128" s="255"/>
      <c r="DO128" s="255"/>
      <c r="DP128" s="255"/>
      <c r="DQ128" s="233"/>
      <c r="DR128" s="255"/>
      <c r="DS128" s="257"/>
      <c r="DT128" s="255"/>
      <c r="DU128" s="255"/>
      <c r="DV128" s="257"/>
      <c r="DW128" s="255"/>
      <c r="DX128" s="255"/>
      <c r="DY128" s="310"/>
      <c r="DZ128" s="256"/>
      <c r="EA128" s="255"/>
      <c r="EB128" s="233"/>
      <c r="EC128" s="255"/>
      <c r="ED128" s="282"/>
      <c r="EE128" s="257"/>
      <c r="EF128" s="257"/>
      <c r="EG128" s="257"/>
      <c r="EH128" s="255"/>
      <c r="EI128" s="255"/>
      <c r="EJ128" s="257"/>
      <c r="EK128" s="255"/>
      <c r="EL128" s="255"/>
      <c r="EM128" s="257"/>
      <c r="EN128" s="255"/>
      <c r="EO128" s="255"/>
      <c r="EP128" s="310"/>
      <c r="EQ128" s="256"/>
      <c r="ER128" s="310"/>
    </row>
    <row r="129" spans="1:148" ht="45" customHeight="1" x14ac:dyDescent="0.45">
      <c r="A129" s="256"/>
      <c r="B129" s="255"/>
      <c r="C129" s="255"/>
      <c r="D129" s="255"/>
      <c r="E129" s="255"/>
      <c r="F129" s="233"/>
      <c r="G129" s="233"/>
      <c r="H129" s="255"/>
      <c r="I129" s="233"/>
      <c r="J129" s="259"/>
      <c r="K129" s="255"/>
      <c r="L129" s="255"/>
      <c r="M129" s="255"/>
      <c r="N129" s="255"/>
      <c r="O129" s="257"/>
      <c r="P129" s="255"/>
      <c r="Q129" s="255"/>
      <c r="R129" s="255"/>
      <c r="S129" s="256"/>
      <c r="T129" s="255"/>
      <c r="U129" s="255"/>
      <c r="V129" s="255"/>
      <c r="W129" s="257"/>
      <c r="X129" s="255"/>
      <c r="Y129" s="255"/>
      <c r="Z129" s="257"/>
      <c r="AA129" s="233"/>
      <c r="AB129" s="255"/>
      <c r="AC129" s="255"/>
      <c r="AD129" s="255"/>
      <c r="AE129" s="260"/>
      <c r="AF129" s="255"/>
      <c r="AG129" s="255"/>
      <c r="AH129" s="255"/>
      <c r="AI129" s="255"/>
      <c r="AJ129" s="257"/>
      <c r="AK129" s="255"/>
      <c r="AL129" s="255"/>
      <c r="AM129" s="255"/>
      <c r="AN129" s="260"/>
      <c r="AO129" s="233"/>
      <c r="AP129" s="282"/>
      <c r="AQ129" s="233"/>
      <c r="AR129" s="233"/>
      <c r="AS129" s="233"/>
      <c r="AT129" s="255"/>
      <c r="AU129" s="255"/>
      <c r="AV129" s="156" t="str">
        <v>RESET Air/Core and Shell | RESET Embodied</v>
      </c>
      <c r="AW129" s="233" t="str">
        <v>RESET Air/Core and Shell | RESET Embodied</v>
      </c>
      <c r="AX129" s="5" t="str">
        <v>RESET Air/Core and Shell | RESET Embodied</v>
      </c>
      <c r="AY129" s="5" t="str">
        <v>RESET Air/Core and Shell | RESET Embodied</v>
      </c>
      <c r="AZ129" s="5" t="str">
        <v>RESET Air/Core and Shell | RESET Embodied</v>
      </c>
      <c r="BA129" s="255"/>
      <c r="BB129" s="233" t="str">
        <v>Luxembourg (houses) | D</v>
      </c>
      <c r="BC129" s="255"/>
      <c r="BD129" s="256"/>
      <c r="BE129" s="255"/>
      <c r="BF129" s="255"/>
      <c r="BG129" s="256"/>
      <c r="BH129" s="255"/>
      <c r="BI129" s="233"/>
      <c r="BJ129" s="255"/>
      <c r="BK129" s="233"/>
      <c r="BL129" s="255"/>
      <c r="BM129" s="282"/>
      <c r="BN129" s="233"/>
      <c r="BO129" s="255"/>
      <c r="BP129" s="255"/>
      <c r="BQ129" s="233"/>
      <c r="BR129" s="258"/>
      <c r="BS129" s="258"/>
      <c r="BT129" s="255"/>
      <c r="BU129" s="255"/>
      <c r="BV129" s="255"/>
      <c r="BW129" s="255"/>
      <c r="BX129" s="255"/>
      <c r="BY129" s="255"/>
      <c r="BZ129" s="255"/>
      <c r="CA129" s="255"/>
      <c r="CB129" s="258"/>
      <c r="CC129" s="255"/>
      <c r="CD129" s="255"/>
      <c r="CE129" s="255"/>
      <c r="CF129" s="255"/>
      <c r="CG129" s="233"/>
      <c r="CH129" s="255"/>
      <c r="CI129" s="258"/>
      <c r="CJ129" s="255"/>
      <c r="CK129" s="255"/>
      <c r="CL129" s="255"/>
      <c r="CM129" s="255"/>
      <c r="CN129" s="255"/>
      <c r="CO129" s="258"/>
      <c r="CP129" s="258"/>
      <c r="CQ129" s="255"/>
      <c r="CR129" s="255"/>
      <c r="CS129" s="255"/>
      <c r="CT129" s="255"/>
      <c r="CU129" s="258"/>
      <c r="CV129" s="255"/>
      <c r="CW129" s="258"/>
      <c r="CX129" s="255"/>
      <c r="CY129" s="255"/>
      <c r="CZ129" s="257"/>
      <c r="DA129" s="255"/>
      <c r="DB129" s="255"/>
      <c r="DC129" s="310"/>
      <c r="DD129" s="256"/>
      <c r="DE129" s="255"/>
      <c r="DF129" s="233"/>
      <c r="DG129" s="255"/>
      <c r="DH129" s="282"/>
      <c r="DI129" s="257"/>
      <c r="DJ129" s="257"/>
      <c r="DK129" s="255"/>
      <c r="DL129" s="257"/>
      <c r="DM129" s="255"/>
      <c r="DN129" s="255"/>
      <c r="DO129" s="255"/>
      <c r="DP129" s="255"/>
      <c r="DQ129" s="233"/>
      <c r="DR129" s="255"/>
      <c r="DS129" s="257"/>
      <c r="DT129" s="255"/>
      <c r="DU129" s="255"/>
      <c r="DV129" s="257"/>
      <c r="DW129" s="255"/>
      <c r="DX129" s="255"/>
      <c r="DY129" s="310"/>
      <c r="DZ129" s="256"/>
      <c r="EA129" s="255"/>
      <c r="EB129" s="233"/>
      <c r="EC129" s="255"/>
      <c r="ED129" s="282"/>
      <c r="EE129" s="257"/>
      <c r="EF129" s="257"/>
      <c r="EG129" s="257"/>
      <c r="EH129" s="255"/>
      <c r="EI129" s="255"/>
      <c r="EJ129" s="257"/>
      <c r="EK129" s="255"/>
      <c r="EL129" s="255"/>
      <c r="EM129" s="257"/>
      <c r="EN129" s="255"/>
      <c r="EO129" s="255"/>
      <c r="EP129" s="310"/>
      <c r="EQ129" s="256"/>
      <c r="ER129" s="310"/>
    </row>
    <row r="130" spans="1:148" ht="45" customHeight="1" x14ac:dyDescent="0.45">
      <c r="A130" s="256"/>
      <c r="B130" s="255"/>
      <c r="C130" s="255"/>
      <c r="D130" s="255"/>
      <c r="E130" s="255"/>
      <c r="F130" s="233"/>
      <c r="G130" s="233"/>
      <c r="H130" s="255"/>
      <c r="I130" s="233"/>
      <c r="J130" s="259"/>
      <c r="K130" s="255"/>
      <c r="L130" s="255"/>
      <c r="M130" s="255"/>
      <c r="N130" s="255"/>
      <c r="O130" s="257"/>
      <c r="P130" s="255"/>
      <c r="Q130" s="255"/>
      <c r="R130" s="255"/>
      <c r="S130" s="256"/>
      <c r="T130" s="255"/>
      <c r="U130" s="255"/>
      <c r="V130" s="255"/>
      <c r="W130" s="257"/>
      <c r="X130" s="255"/>
      <c r="Y130" s="255"/>
      <c r="Z130" s="257"/>
      <c r="AA130" s="233"/>
      <c r="AB130" s="255"/>
      <c r="AC130" s="255"/>
      <c r="AD130" s="255"/>
      <c r="AE130" s="260"/>
      <c r="AF130" s="255"/>
      <c r="AG130" s="255"/>
      <c r="AH130" s="255"/>
      <c r="AI130" s="255"/>
      <c r="AJ130" s="257"/>
      <c r="AK130" s="255"/>
      <c r="AL130" s="255"/>
      <c r="AM130" s="255"/>
      <c r="AN130" s="260"/>
      <c r="AO130" s="233"/>
      <c r="AP130" s="282"/>
      <c r="AQ130" s="233"/>
      <c r="AR130" s="233"/>
      <c r="AS130" s="233"/>
      <c r="AT130" s="255"/>
      <c r="AU130" s="255"/>
      <c r="AV130" s="156" t="str">
        <v>RESET Air/Core and Shell | RESET Air</v>
      </c>
      <c r="AW130" s="233" t="str">
        <v>RESET Air/Core and Shell | RESET Air</v>
      </c>
      <c r="AX130" s="5" t="str">
        <v>RESET Air/Core and Shell | RESET Air</v>
      </c>
      <c r="AY130" s="5" t="str">
        <v>RESET Air/Core and Shell | RESET Air</v>
      </c>
      <c r="AZ130" s="5" t="str">
        <v>RESET Air/Core and Shell | RESET Air</v>
      </c>
      <c r="BA130" s="255"/>
      <c r="BB130" s="233" t="str">
        <v>Luxembourg (houses) | E</v>
      </c>
      <c r="BC130" s="255"/>
      <c r="BD130" s="256"/>
      <c r="BE130" s="255"/>
      <c r="BF130" s="255"/>
      <c r="BG130" s="256"/>
      <c r="BH130" s="255"/>
      <c r="BI130" s="233"/>
      <c r="BJ130" s="255"/>
      <c r="BK130" s="233"/>
      <c r="BL130" s="255"/>
      <c r="BM130" s="282"/>
      <c r="BN130" s="233"/>
      <c r="BO130" s="255"/>
      <c r="BP130" s="255"/>
      <c r="BQ130" s="233"/>
      <c r="BR130" s="258"/>
      <c r="BS130" s="258"/>
      <c r="BT130" s="255"/>
      <c r="BU130" s="255"/>
      <c r="BV130" s="255"/>
      <c r="BW130" s="255"/>
      <c r="BX130" s="255"/>
      <c r="BY130" s="255"/>
      <c r="BZ130" s="255"/>
      <c r="CA130" s="255"/>
      <c r="CB130" s="258"/>
      <c r="CC130" s="255"/>
      <c r="CD130" s="255"/>
      <c r="CE130" s="255"/>
      <c r="CF130" s="255"/>
      <c r="CG130" s="233"/>
      <c r="CH130" s="255"/>
      <c r="CI130" s="258"/>
      <c r="CJ130" s="255"/>
      <c r="CK130" s="255"/>
      <c r="CL130" s="255"/>
      <c r="CM130" s="255"/>
      <c r="CN130" s="255"/>
      <c r="CO130" s="258"/>
      <c r="CP130" s="258"/>
      <c r="CQ130" s="255"/>
      <c r="CR130" s="255"/>
      <c r="CS130" s="255"/>
      <c r="CT130" s="255"/>
      <c r="CU130" s="258"/>
      <c r="CV130" s="255"/>
      <c r="CW130" s="258"/>
      <c r="CX130" s="255"/>
      <c r="CY130" s="255"/>
      <c r="CZ130" s="257"/>
      <c r="DA130" s="255"/>
      <c r="DB130" s="255"/>
      <c r="DC130" s="310"/>
      <c r="DD130" s="256"/>
      <c r="DE130" s="255"/>
      <c r="DF130" s="233"/>
      <c r="DG130" s="255"/>
      <c r="DH130" s="282"/>
      <c r="DI130" s="257"/>
      <c r="DJ130" s="257"/>
      <c r="DK130" s="255"/>
      <c r="DL130" s="257"/>
      <c r="DM130" s="255"/>
      <c r="DN130" s="255"/>
      <c r="DO130" s="255"/>
      <c r="DP130" s="255"/>
      <c r="DQ130" s="233"/>
      <c r="DR130" s="255"/>
      <c r="DS130" s="257"/>
      <c r="DT130" s="255"/>
      <c r="DU130" s="255"/>
      <c r="DV130" s="257"/>
      <c r="DW130" s="255"/>
      <c r="DX130" s="255"/>
      <c r="DY130" s="310"/>
      <c r="DZ130" s="256"/>
      <c r="EA130" s="255"/>
      <c r="EB130" s="233"/>
      <c r="EC130" s="255"/>
      <c r="ED130" s="282"/>
      <c r="EE130" s="257"/>
      <c r="EF130" s="257"/>
      <c r="EG130" s="257"/>
      <c r="EH130" s="255"/>
      <c r="EI130" s="255"/>
      <c r="EJ130" s="257"/>
      <c r="EK130" s="255"/>
      <c r="EL130" s="255"/>
      <c r="EM130" s="257"/>
      <c r="EN130" s="255"/>
      <c r="EO130" s="255"/>
      <c r="EP130" s="310"/>
      <c r="EQ130" s="256"/>
      <c r="ER130" s="310"/>
    </row>
    <row r="131" spans="1:148" ht="45" customHeight="1" x14ac:dyDescent="0.45">
      <c r="A131" s="256"/>
      <c r="B131" s="255"/>
      <c r="C131" s="255"/>
      <c r="D131" s="255"/>
      <c r="E131" s="255"/>
      <c r="F131" s="233"/>
      <c r="G131" s="233"/>
      <c r="H131" s="255"/>
      <c r="I131" s="233"/>
      <c r="J131" s="259"/>
      <c r="K131" s="255"/>
      <c r="L131" s="255"/>
      <c r="M131" s="255"/>
      <c r="N131" s="255"/>
      <c r="O131" s="257"/>
      <c r="P131" s="255"/>
      <c r="Q131" s="255"/>
      <c r="R131" s="255"/>
      <c r="S131" s="256"/>
      <c r="T131" s="255"/>
      <c r="U131" s="255"/>
      <c r="V131" s="255"/>
      <c r="W131" s="257"/>
      <c r="X131" s="255"/>
      <c r="Y131" s="255"/>
      <c r="Z131" s="257"/>
      <c r="AA131" s="233"/>
      <c r="AB131" s="255"/>
      <c r="AC131" s="255"/>
      <c r="AD131" s="255"/>
      <c r="AE131" s="260"/>
      <c r="AF131" s="255"/>
      <c r="AG131" s="255"/>
      <c r="AH131" s="255"/>
      <c r="AI131" s="255"/>
      <c r="AJ131" s="257"/>
      <c r="AK131" s="255"/>
      <c r="AL131" s="255"/>
      <c r="AM131" s="255"/>
      <c r="AN131" s="260"/>
      <c r="AO131" s="233"/>
      <c r="AP131" s="282"/>
      <c r="AQ131" s="233"/>
      <c r="AR131" s="233"/>
      <c r="AS131" s="233"/>
      <c r="AT131" s="255"/>
      <c r="AU131" s="255"/>
      <c r="AV131" s="156" t="str">
        <v>RESET Air/Core and Shell | RESET Water</v>
      </c>
      <c r="AW131" s="233" t="str">
        <v>RESET Air/Core and Shell | RESET Water</v>
      </c>
      <c r="AX131" s="5" t="str">
        <v>RESET Air/Core and Shell | RESET Water</v>
      </c>
      <c r="AY131" s="5" t="str">
        <v>RESET Air/Core and Shell | RESET Water</v>
      </c>
      <c r="AZ131" s="5" t="str">
        <v>RESET Air/Core and Shell | RESET Water</v>
      </c>
      <c r="BA131" s="255"/>
      <c r="BB131" s="233" t="str">
        <v>Luxembourg (houses) | F</v>
      </c>
      <c r="BC131" s="255"/>
      <c r="BD131" s="256"/>
      <c r="BE131" s="255"/>
      <c r="BF131" s="255"/>
      <c r="BG131" s="256"/>
      <c r="BH131" s="255"/>
      <c r="BI131" s="233"/>
      <c r="BJ131" s="255"/>
      <c r="BK131" s="233"/>
      <c r="BL131" s="255"/>
      <c r="BM131" s="282"/>
      <c r="BN131" s="233"/>
      <c r="BO131" s="255"/>
      <c r="BP131" s="255"/>
      <c r="BQ131" s="233"/>
      <c r="BR131" s="258"/>
      <c r="BS131" s="258"/>
      <c r="BT131" s="255"/>
      <c r="BU131" s="255"/>
      <c r="BV131" s="255"/>
      <c r="BW131" s="255"/>
      <c r="BX131" s="255"/>
      <c r="BY131" s="255"/>
      <c r="BZ131" s="255"/>
      <c r="CA131" s="255"/>
      <c r="CB131" s="258"/>
      <c r="CC131" s="255"/>
      <c r="CD131" s="255"/>
      <c r="CE131" s="255"/>
      <c r="CF131" s="255"/>
      <c r="CG131" s="233"/>
      <c r="CH131" s="255"/>
      <c r="CI131" s="258"/>
      <c r="CJ131" s="255"/>
      <c r="CK131" s="255"/>
      <c r="CL131" s="255"/>
      <c r="CM131" s="255"/>
      <c r="CN131" s="255"/>
      <c r="CO131" s="258"/>
      <c r="CP131" s="258"/>
      <c r="CQ131" s="255"/>
      <c r="CR131" s="255"/>
      <c r="CS131" s="255"/>
      <c r="CT131" s="255"/>
      <c r="CU131" s="258"/>
      <c r="CV131" s="255"/>
      <c r="CW131" s="258"/>
      <c r="CX131" s="255"/>
      <c r="CY131" s="255"/>
      <c r="CZ131" s="257"/>
      <c r="DA131" s="255"/>
      <c r="DB131" s="255"/>
      <c r="DC131" s="310"/>
      <c r="DD131" s="256"/>
      <c r="DE131" s="255"/>
      <c r="DF131" s="233"/>
      <c r="DG131" s="255"/>
      <c r="DH131" s="282"/>
      <c r="DI131" s="257"/>
      <c r="DJ131" s="257"/>
      <c r="DK131" s="255"/>
      <c r="DL131" s="257"/>
      <c r="DM131" s="255"/>
      <c r="DN131" s="255"/>
      <c r="DO131" s="255"/>
      <c r="DP131" s="255"/>
      <c r="DQ131" s="233"/>
      <c r="DR131" s="255"/>
      <c r="DS131" s="257"/>
      <c r="DT131" s="255"/>
      <c r="DU131" s="255"/>
      <c r="DV131" s="257"/>
      <c r="DW131" s="255"/>
      <c r="DX131" s="255"/>
      <c r="DY131" s="310"/>
      <c r="DZ131" s="256"/>
      <c r="EA131" s="255"/>
      <c r="EB131" s="233"/>
      <c r="EC131" s="255"/>
      <c r="ED131" s="282"/>
      <c r="EE131" s="257"/>
      <c r="EF131" s="257"/>
      <c r="EG131" s="257"/>
      <c r="EH131" s="255"/>
      <c r="EI131" s="255"/>
      <c r="EJ131" s="257"/>
      <c r="EK131" s="255"/>
      <c r="EL131" s="255"/>
      <c r="EM131" s="257"/>
      <c r="EN131" s="255"/>
      <c r="EO131" s="255"/>
      <c r="EP131" s="310"/>
      <c r="EQ131" s="256"/>
      <c r="ER131" s="310"/>
    </row>
    <row r="132" spans="1:148" ht="45" customHeight="1" x14ac:dyDescent="0.45">
      <c r="A132" s="256"/>
      <c r="B132" s="255"/>
      <c r="C132" s="255"/>
      <c r="D132" s="255"/>
      <c r="E132" s="255"/>
      <c r="F132" s="233"/>
      <c r="G132" s="233"/>
      <c r="H132" s="255"/>
      <c r="I132" s="233"/>
      <c r="J132" s="259"/>
      <c r="K132" s="255"/>
      <c r="L132" s="255"/>
      <c r="M132" s="255"/>
      <c r="N132" s="255"/>
      <c r="O132" s="257"/>
      <c r="P132" s="255"/>
      <c r="Q132" s="255"/>
      <c r="R132" s="255"/>
      <c r="S132" s="256"/>
      <c r="T132" s="255"/>
      <c r="U132" s="255"/>
      <c r="V132" s="255"/>
      <c r="W132" s="257"/>
      <c r="X132" s="255"/>
      <c r="Y132" s="255"/>
      <c r="Z132" s="257"/>
      <c r="AA132" s="233"/>
      <c r="AB132" s="255"/>
      <c r="AC132" s="255"/>
      <c r="AD132" s="255"/>
      <c r="AE132" s="260"/>
      <c r="AF132" s="255"/>
      <c r="AG132" s="255"/>
      <c r="AH132" s="255"/>
      <c r="AI132" s="255"/>
      <c r="AJ132" s="257"/>
      <c r="AK132" s="255"/>
      <c r="AL132" s="255"/>
      <c r="AM132" s="255"/>
      <c r="AN132" s="260"/>
      <c r="AO132" s="233"/>
      <c r="AP132" s="282"/>
      <c r="AQ132" s="233"/>
      <c r="AR132" s="233"/>
      <c r="AS132" s="233"/>
      <c r="AT132" s="255"/>
      <c r="AU132" s="255"/>
      <c r="AV132" s="156" t="str">
        <v>RESET Air/Core and Shell | RESET Energy</v>
      </c>
      <c r="AW132" s="233" t="str">
        <v>RESET Air/Core and Shell | RESET Energy</v>
      </c>
      <c r="AX132" s="5" t="str">
        <v>RESET Air/Core and Shell | RESET Energy</v>
      </c>
      <c r="AY132" s="5" t="str">
        <v>RESET Air/Core and Shell | RESET Energy</v>
      </c>
      <c r="AZ132" s="5" t="str">
        <v>RESET Air/Core and Shell | RESET Energy</v>
      </c>
      <c r="BA132" s="255"/>
      <c r="BB132" s="233" t="str">
        <v>Luxembourg (houses) | G</v>
      </c>
      <c r="BC132" s="255"/>
      <c r="BD132" s="256"/>
      <c r="BE132" s="255"/>
      <c r="BF132" s="255"/>
      <c r="BG132" s="256"/>
      <c r="BH132" s="255"/>
      <c r="BI132" s="233"/>
      <c r="BJ132" s="255"/>
      <c r="BK132" s="233"/>
      <c r="BL132" s="255"/>
      <c r="BM132" s="282"/>
      <c r="BN132" s="233"/>
      <c r="BO132" s="255"/>
      <c r="BP132" s="255"/>
      <c r="BQ132" s="233"/>
      <c r="BR132" s="258"/>
      <c r="BS132" s="258"/>
      <c r="BT132" s="255"/>
      <c r="BU132" s="255"/>
      <c r="BV132" s="255"/>
      <c r="BW132" s="255"/>
      <c r="BX132" s="255"/>
      <c r="BY132" s="255"/>
      <c r="BZ132" s="255"/>
      <c r="CA132" s="255"/>
      <c r="CB132" s="258"/>
      <c r="CC132" s="255"/>
      <c r="CD132" s="255"/>
      <c r="CE132" s="255"/>
      <c r="CF132" s="255"/>
      <c r="CG132" s="233"/>
      <c r="CH132" s="255"/>
      <c r="CI132" s="258"/>
      <c r="CJ132" s="255"/>
      <c r="CK132" s="255"/>
      <c r="CL132" s="255"/>
      <c r="CM132" s="255"/>
      <c r="CN132" s="255"/>
      <c r="CO132" s="258"/>
      <c r="CP132" s="258"/>
      <c r="CQ132" s="255"/>
      <c r="CR132" s="255"/>
      <c r="CS132" s="255"/>
      <c r="CT132" s="255"/>
      <c r="CU132" s="258"/>
      <c r="CV132" s="255"/>
      <c r="CW132" s="258"/>
      <c r="CX132" s="255"/>
      <c r="CY132" s="255"/>
      <c r="CZ132" s="257"/>
      <c r="DA132" s="255"/>
      <c r="DB132" s="255"/>
      <c r="DC132" s="310"/>
      <c r="DD132" s="256"/>
      <c r="DE132" s="255"/>
      <c r="DF132" s="233"/>
      <c r="DG132" s="255"/>
      <c r="DH132" s="282"/>
      <c r="DI132" s="257"/>
      <c r="DJ132" s="257"/>
      <c r="DK132" s="255"/>
      <c r="DL132" s="257"/>
      <c r="DM132" s="255"/>
      <c r="DN132" s="255"/>
      <c r="DO132" s="255"/>
      <c r="DP132" s="255"/>
      <c r="DQ132" s="233"/>
      <c r="DR132" s="255"/>
      <c r="DS132" s="257"/>
      <c r="DT132" s="255"/>
      <c r="DU132" s="255"/>
      <c r="DV132" s="257"/>
      <c r="DW132" s="255"/>
      <c r="DX132" s="255"/>
      <c r="DY132" s="310"/>
      <c r="DZ132" s="256"/>
      <c r="EA132" s="255"/>
      <c r="EB132" s="233"/>
      <c r="EC132" s="255"/>
      <c r="ED132" s="282"/>
      <c r="EE132" s="257"/>
      <c r="EF132" s="257"/>
      <c r="EG132" s="257"/>
      <c r="EH132" s="255"/>
      <c r="EI132" s="255"/>
      <c r="EJ132" s="257"/>
      <c r="EK132" s="255"/>
      <c r="EL132" s="255"/>
      <c r="EM132" s="257"/>
      <c r="EN132" s="255"/>
      <c r="EO132" s="255"/>
      <c r="EP132" s="310"/>
      <c r="EQ132" s="256"/>
      <c r="ER132" s="310"/>
    </row>
    <row r="133" spans="1:148" ht="45" customHeight="1" x14ac:dyDescent="0.45">
      <c r="A133" s="256"/>
      <c r="B133" s="255"/>
      <c r="C133" s="255"/>
      <c r="D133" s="255"/>
      <c r="E133" s="255"/>
      <c r="F133" s="233"/>
      <c r="G133" s="233"/>
      <c r="H133" s="255"/>
      <c r="I133" s="233"/>
      <c r="J133" s="259"/>
      <c r="K133" s="255"/>
      <c r="L133" s="255"/>
      <c r="M133" s="255"/>
      <c r="N133" s="255"/>
      <c r="O133" s="257"/>
      <c r="P133" s="255"/>
      <c r="Q133" s="255"/>
      <c r="R133" s="255"/>
      <c r="S133" s="256"/>
      <c r="T133" s="255"/>
      <c r="U133" s="255"/>
      <c r="V133" s="255"/>
      <c r="W133" s="257"/>
      <c r="X133" s="255"/>
      <c r="Y133" s="255"/>
      <c r="Z133" s="257"/>
      <c r="AA133" s="233"/>
      <c r="AB133" s="255"/>
      <c r="AC133" s="255"/>
      <c r="AD133" s="255"/>
      <c r="AE133" s="260"/>
      <c r="AF133" s="255"/>
      <c r="AG133" s="255"/>
      <c r="AH133" s="255"/>
      <c r="AI133" s="255"/>
      <c r="AJ133" s="257"/>
      <c r="AK133" s="255"/>
      <c r="AL133" s="255"/>
      <c r="AM133" s="255"/>
      <c r="AN133" s="260"/>
      <c r="AO133" s="233"/>
      <c r="AP133" s="282"/>
      <c r="AQ133" s="233"/>
      <c r="AR133" s="233"/>
      <c r="AS133" s="233"/>
      <c r="AT133" s="255"/>
      <c r="AU133" s="255"/>
      <c r="AV133" s="156" t="str">
        <v>RESET Air/Core and Shell | RESET Waste</v>
      </c>
      <c r="AW133" s="233" t="str">
        <v>RESET Air/Core and Shell | RESET Waste</v>
      </c>
      <c r="AX133" s="5" t="str">
        <v>RESET Air/Core and Shell | RESET Waste</v>
      </c>
      <c r="AY133" s="5" t="str">
        <v>RESET Air/Core and Shell | RESET Waste</v>
      </c>
      <c r="AZ133" s="5" t="str">
        <v>RESET Air/Core and Shell | RESET Waste</v>
      </c>
      <c r="BA133" s="255"/>
      <c r="BB133" s="233" t="str">
        <v>Luxembourg (houses) | H</v>
      </c>
      <c r="BC133" s="255"/>
      <c r="BD133" s="256"/>
      <c r="BE133" s="255"/>
      <c r="BF133" s="255"/>
      <c r="BG133" s="256"/>
      <c r="BH133" s="255"/>
      <c r="BI133" s="233"/>
      <c r="BJ133" s="255"/>
      <c r="BK133" s="233"/>
      <c r="BL133" s="255"/>
      <c r="BM133" s="282"/>
      <c r="BN133" s="233"/>
      <c r="BO133" s="255"/>
      <c r="BP133" s="255"/>
      <c r="BQ133" s="233"/>
      <c r="BR133" s="258"/>
      <c r="BS133" s="258"/>
      <c r="BT133" s="255"/>
      <c r="BU133" s="255"/>
      <c r="BV133" s="255"/>
      <c r="BW133" s="255"/>
      <c r="BX133" s="255"/>
      <c r="BY133" s="255"/>
      <c r="BZ133" s="255"/>
      <c r="CA133" s="255"/>
      <c r="CB133" s="258"/>
      <c r="CC133" s="255"/>
      <c r="CD133" s="255"/>
      <c r="CE133" s="255"/>
      <c r="CF133" s="255"/>
      <c r="CG133" s="233"/>
      <c r="CH133" s="255"/>
      <c r="CI133" s="258"/>
      <c r="CJ133" s="255"/>
      <c r="CK133" s="255"/>
      <c r="CL133" s="255"/>
      <c r="CM133" s="255"/>
      <c r="CN133" s="255"/>
      <c r="CO133" s="258"/>
      <c r="CP133" s="258"/>
      <c r="CQ133" s="255"/>
      <c r="CR133" s="255"/>
      <c r="CS133" s="255"/>
      <c r="CT133" s="255"/>
      <c r="CU133" s="258"/>
      <c r="CV133" s="255"/>
      <c r="CW133" s="258"/>
      <c r="CX133" s="255"/>
      <c r="CY133" s="255"/>
      <c r="CZ133" s="257"/>
      <c r="DA133" s="255"/>
      <c r="DB133" s="255"/>
      <c r="DC133" s="310"/>
      <c r="DD133" s="256"/>
      <c r="DE133" s="255"/>
      <c r="DF133" s="233"/>
      <c r="DG133" s="255"/>
      <c r="DH133" s="282"/>
      <c r="DI133" s="257"/>
      <c r="DJ133" s="257"/>
      <c r="DK133" s="255"/>
      <c r="DL133" s="257"/>
      <c r="DM133" s="255"/>
      <c r="DN133" s="255"/>
      <c r="DO133" s="255"/>
      <c r="DP133" s="255"/>
      <c r="DQ133" s="233"/>
      <c r="DR133" s="255"/>
      <c r="DS133" s="257"/>
      <c r="DT133" s="255"/>
      <c r="DU133" s="255"/>
      <c r="DV133" s="257"/>
      <c r="DW133" s="255"/>
      <c r="DX133" s="255"/>
      <c r="DY133" s="310"/>
      <c r="DZ133" s="256"/>
      <c r="EA133" s="255"/>
      <c r="EB133" s="233"/>
      <c r="EC133" s="255"/>
      <c r="ED133" s="282"/>
      <c r="EE133" s="257"/>
      <c r="EF133" s="257"/>
      <c r="EG133" s="257"/>
      <c r="EH133" s="255"/>
      <c r="EI133" s="255"/>
      <c r="EJ133" s="257"/>
      <c r="EK133" s="255"/>
      <c r="EL133" s="255"/>
      <c r="EM133" s="257"/>
      <c r="EN133" s="255"/>
      <c r="EO133" s="255"/>
      <c r="EP133" s="310"/>
      <c r="EQ133" s="256"/>
      <c r="ER133" s="310"/>
    </row>
    <row r="134" spans="1:148" ht="45" customHeight="1" x14ac:dyDescent="0.45">
      <c r="A134" s="256"/>
      <c r="B134" s="255"/>
      <c r="C134" s="255"/>
      <c r="D134" s="255"/>
      <c r="E134" s="255"/>
      <c r="F134" s="233"/>
      <c r="G134" s="233"/>
      <c r="H134" s="255"/>
      <c r="I134" s="233"/>
      <c r="J134" s="259"/>
      <c r="K134" s="255"/>
      <c r="L134" s="255"/>
      <c r="M134" s="255"/>
      <c r="N134" s="255"/>
      <c r="O134" s="257"/>
      <c r="P134" s="255"/>
      <c r="Q134" s="255"/>
      <c r="R134" s="255"/>
      <c r="S134" s="256"/>
      <c r="T134" s="255"/>
      <c r="U134" s="255"/>
      <c r="V134" s="255"/>
      <c r="W134" s="257"/>
      <c r="X134" s="255"/>
      <c r="Y134" s="255"/>
      <c r="Z134" s="257"/>
      <c r="AA134" s="233"/>
      <c r="AB134" s="255"/>
      <c r="AC134" s="255"/>
      <c r="AD134" s="255"/>
      <c r="AE134" s="260"/>
      <c r="AF134" s="255"/>
      <c r="AG134" s="255"/>
      <c r="AH134" s="255"/>
      <c r="AI134" s="255"/>
      <c r="AJ134" s="257"/>
      <c r="AK134" s="255"/>
      <c r="AL134" s="255"/>
      <c r="AM134" s="255"/>
      <c r="AN134" s="260"/>
      <c r="AO134" s="233"/>
      <c r="AP134" s="282"/>
      <c r="AQ134" s="233"/>
      <c r="AR134" s="233"/>
      <c r="AS134" s="233"/>
      <c r="AT134" s="255"/>
      <c r="AU134" s="255"/>
      <c r="AV134" s="51" t="str">
        <v>WELL/Core | Bronze</v>
      </c>
      <c r="AW134" s="233" t="str">
        <v>WELL/Core | Bronze</v>
      </c>
      <c r="AX134" s="5" t="str">
        <v>WELL/Core | Bronze</v>
      </c>
      <c r="AY134" s="5" t="str">
        <v>WELL/Core | Bronze</v>
      </c>
      <c r="AZ134" s="5" t="str">
        <v>WELL/Core | Bronze</v>
      </c>
      <c r="BA134" s="255"/>
      <c r="BB134" s="233" t="str">
        <v>Luxembourg (houses) | I</v>
      </c>
      <c r="BC134" s="255"/>
      <c r="BD134" s="256"/>
      <c r="BE134" s="255"/>
      <c r="BF134" s="255"/>
      <c r="BG134" s="256"/>
      <c r="BH134" s="255"/>
      <c r="BI134" s="233"/>
      <c r="BJ134" s="255"/>
      <c r="BK134" s="233"/>
      <c r="BL134" s="255"/>
      <c r="BM134" s="282"/>
      <c r="BN134" s="233"/>
      <c r="BO134" s="255"/>
      <c r="BP134" s="255"/>
      <c r="BQ134" s="233"/>
      <c r="BR134" s="258"/>
      <c r="BS134" s="258"/>
      <c r="BT134" s="255"/>
      <c r="BU134" s="255"/>
      <c r="BV134" s="255"/>
      <c r="BW134" s="255"/>
      <c r="BX134" s="255"/>
      <c r="BY134" s="255"/>
      <c r="BZ134" s="255"/>
      <c r="CA134" s="255"/>
      <c r="CB134" s="258"/>
      <c r="CC134" s="255"/>
      <c r="CD134" s="255"/>
      <c r="CE134" s="255"/>
      <c r="CF134" s="255"/>
      <c r="CG134" s="233"/>
      <c r="CH134" s="255"/>
      <c r="CI134" s="258"/>
      <c r="CJ134" s="255"/>
      <c r="CK134" s="255"/>
      <c r="CL134" s="255"/>
      <c r="CM134" s="255"/>
      <c r="CN134" s="255"/>
      <c r="CO134" s="258"/>
      <c r="CP134" s="258"/>
      <c r="CQ134" s="255"/>
      <c r="CR134" s="255"/>
      <c r="CS134" s="255"/>
      <c r="CT134" s="255"/>
      <c r="CU134" s="258"/>
      <c r="CV134" s="255"/>
      <c r="CW134" s="258"/>
      <c r="CX134" s="255"/>
      <c r="CY134" s="255"/>
      <c r="CZ134" s="257"/>
      <c r="DA134" s="255"/>
      <c r="DB134" s="255"/>
      <c r="DC134" s="310"/>
      <c r="DD134" s="256"/>
      <c r="DE134" s="255"/>
      <c r="DF134" s="233"/>
      <c r="DG134" s="255"/>
      <c r="DH134" s="282"/>
      <c r="DI134" s="257"/>
      <c r="DJ134" s="257"/>
      <c r="DK134" s="255"/>
      <c r="DL134" s="257"/>
      <c r="DM134" s="255"/>
      <c r="DN134" s="255"/>
      <c r="DO134" s="255"/>
      <c r="DP134" s="255"/>
      <c r="DQ134" s="233"/>
      <c r="DR134" s="255"/>
      <c r="DS134" s="257"/>
      <c r="DT134" s="255"/>
      <c r="DU134" s="255"/>
      <c r="DV134" s="257"/>
      <c r="DW134" s="255"/>
      <c r="DX134" s="255"/>
      <c r="DY134" s="310"/>
      <c r="DZ134" s="256"/>
      <c r="EA134" s="255"/>
      <c r="EB134" s="233"/>
      <c r="EC134" s="255"/>
      <c r="ED134" s="282"/>
      <c r="EE134" s="257"/>
      <c r="EF134" s="257"/>
      <c r="EG134" s="257"/>
      <c r="EH134" s="255"/>
      <c r="EI134" s="255"/>
      <c r="EJ134" s="257"/>
      <c r="EK134" s="255"/>
      <c r="EL134" s="255"/>
      <c r="EM134" s="257"/>
      <c r="EN134" s="255"/>
      <c r="EO134" s="255"/>
      <c r="EP134" s="310"/>
      <c r="EQ134" s="256"/>
      <c r="ER134" s="310"/>
    </row>
    <row r="135" spans="1:148" ht="45" customHeight="1" x14ac:dyDescent="0.45">
      <c r="A135" s="256"/>
      <c r="B135" s="255"/>
      <c r="C135" s="255"/>
      <c r="D135" s="255"/>
      <c r="E135" s="255"/>
      <c r="F135" s="233"/>
      <c r="G135" s="233"/>
      <c r="H135" s="255"/>
      <c r="I135" s="233"/>
      <c r="J135" s="259"/>
      <c r="K135" s="255"/>
      <c r="L135" s="255"/>
      <c r="M135" s="255"/>
      <c r="N135" s="255"/>
      <c r="O135" s="257"/>
      <c r="P135" s="255"/>
      <c r="Q135" s="255"/>
      <c r="R135" s="255"/>
      <c r="S135" s="256"/>
      <c r="T135" s="255"/>
      <c r="U135" s="255"/>
      <c r="V135" s="255"/>
      <c r="W135" s="257"/>
      <c r="X135" s="255"/>
      <c r="Y135" s="255"/>
      <c r="Z135" s="257"/>
      <c r="AA135" s="233"/>
      <c r="AB135" s="255"/>
      <c r="AC135" s="255"/>
      <c r="AD135" s="255"/>
      <c r="AE135" s="260"/>
      <c r="AF135" s="255"/>
      <c r="AG135" s="255"/>
      <c r="AH135" s="255"/>
      <c r="AI135" s="255"/>
      <c r="AJ135" s="257"/>
      <c r="AK135" s="255"/>
      <c r="AL135" s="255"/>
      <c r="AM135" s="255"/>
      <c r="AN135" s="260"/>
      <c r="AO135" s="233"/>
      <c r="AP135" s="282"/>
      <c r="AQ135" s="233"/>
      <c r="AR135" s="233"/>
      <c r="AS135" s="233"/>
      <c r="AT135" s="255"/>
      <c r="AU135" s="255"/>
      <c r="AV135" s="51" t="str">
        <v>WELL/Core | Silver</v>
      </c>
      <c r="AW135" s="233" t="str">
        <v>WELL/Core | Silver</v>
      </c>
      <c r="AX135" s="5" t="str">
        <v>WELL/Core | Silver</v>
      </c>
      <c r="AY135" s="5" t="str">
        <v>WELL/Core | Silver</v>
      </c>
      <c r="AZ135" s="5" t="str">
        <v>WELL/Core | Silver</v>
      </c>
      <c r="BA135" s="255"/>
      <c r="BB135" s="233" t="str">
        <v>Netherlands | A++++</v>
      </c>
      <c r="BC135" s="255"/>
      <c r="BD135" s="256"/>
      <c r="BE135" s="255"/>
      <c r="BF135" s="255"/>
      <c r="BG135" s="256"/>
      <c r="BH135" s="255"/>
      <c r="BI135" s="233"/>
      <c r="BJ135" s="255"/>
      <c r="BK135" s="233"/>
      <c r="BL135" s="255"/>
      <c r="BM135" s="282"/>
      <c r="BN135" s="233"/>
      <c r="BO135" s="255"/>
      <c r="BP135" s="255"/>
      <c r="BQ135" s="233"/>
      <c r="BR135" s="258"/>
      <c r="BS135" s="258"/>
      <c r="BT135" s="255"/>
      <c r="BU135" s="255"/>
      <c r="BV135" s="255"/>
      <c r="BW135" s="255"/>
      <c r="BX135" s="255"/>
      <c r="BY135" s="255"/>
      <c r="BZ135" s="255"/>
      <c r="CA135" s="255"/>
      <c r="CB135" s="258"/>
      <c r="CC135" s="255"/>
      <c r="CD135" s="255"/>
      <c r="CE135" s="255"/>
      <c r="CF135" s="255"/>
      <c r="CG135" s="233"/>
      <c r="CH135" s="255"/>
      <c r="CI135" s="258"/>
      <c r="CJ135" s="255"/>
      <c r="CK135" s="255"/>
      <c r="CL135" s="255"/>
      <c r="CM135" s="255"/>
      <c r="CN135" s="255"/>
      <c r="CO135" s="258"/>
      <c r="CP135" s="258"/>
      <c r="CQ135" s="255"/>
      <c r="CR135" s="255"/>
      <c r="CS135" s="255"/>
      <c r="CT135" s="255"/>
      <c r="CU135" s="258"/>
      <c r="CV135" s="255"/>
      <c r="CW135" s="258"/>
      <c r="CX135" s="255"/>
      <c r="CY135" s="255"/>
      <c r="CZ135" s="257"/>
      <c r="DA135" s="255"/>
      <c r="DB135" s="255"/>
      <c r="DC135" s="310"/>
      <c r="DD135" s="256"/>
      <c r="DE135" s="255"/>
      <c r="DF135" s="233"/>
      <c r="DG135" s="255"/>
      <c r="DH135" s="282"/>
      <c r="DI135" s="257"/>
      <c r="DJ135" s="257"/>
      <c r="DK135" s="255"/>
      <c r="DL135" s="257"/>
      <c r="DM135" s="255"/>
      <c r="DN135" s="255"/>
      <c r="DO135" s="255"/>
      <c r="DP135" s="255"/>
      <c r="DQ135" s="233"/>
      <c r="DR135" s="255"/>
      <c r="DS135" s="257"/>
      <c r="DT135" s="255"/>
      <c r="DU135" s="255"/>
      <c r="DV135" s="257"/>
      <c r="DW135" s="255"/>
      <c r="DX135" s="255"/>
      <c r="DY135" s="310"/>
      <c r="DZ135" s="256"/>
      <c r="EA135" s="255"/>
      <c r="EB135" s="233"/>
      <c r="EC135" s="255"/>
      <c r="ED135" s="282"/>
      <c r="EE135" s="257"/>
      <c r="EF135" s="257"/>
      <c r="EG135" s="257"/>
      <c r="EH135" s="255"/>
      <c r="EI135" s="255"/>
      <c r="EJ135" s="257"/>
      <c r="EK135" s="255"/>
      <c r="EL135" s="255"/>
      <c r="EM135" s="257"/>
      <c r="EN135" s="255"/>
      <c r="EO135" s="255"/>
      <c r="EP135" s="310"/>
      <c r="EQ135" s="256"/>
      <c r="ER135" s="310"/>
    </row>
    <row r="136" spans="1:148" ht="45" customHeight="1" x14ac:dyDescent="0.45">
      <c r="A136" s="256"/>
      <c r="B136" s="255"/>
      <c r="C136" s="255"/>
      <c r="D136" s="255"/>
      <c r="E136" s="255"/>
      <c r="F136" s="233"/>
      <c r="G136" s="233"/>
      <c r="H136" s="255"/>
      <c r="I136" s="233"/>
      <c r="J136" s="259"/>
      <c r="K136" s="255"/>
      <c r="L136" s="255"/>
      <c r="M136" s="255"/>
      <c r="N136" s="255"/>
      <c r="O136" s="257"/>
      <c r="P136" s="255"/>
      <c r="Q136" s="255"/>
      <c r="R136" s="255"/>
      <c r="S136" s="256"/>
      <c r="T136" s="255"/>
      <c r="U136" s="255"/>
      <c r="V136" s="255"/>
      <c r="W136" s="257"/>
      <c r="X136" s="255"/>
      <c r="Y136" s="255"/>
      <c r="Z136" s="257"/>
      <c r="AA136" s="233"/>
      <c r="AB136" s="255"/>
      <c r="AC136" s="255"/>
      <c r="AD136" s="255"/>
      <c r="AE136" s="260"/>
      <c r="AF136" s="255"/>
      <c r="AG136" s="255"/>
      <c r="AH136" s="255"/>
      <c r="AI136" s="255"/>
      <c r="AJ136" s="257"/>
      <c r="AK136" s="255"/>
      <c r="AL136" s="255"/>
      <c r="AM136" s="255"/>
      <c r="AN136" s="260"/>
      <c r="AO136" s="233"/>
      <c r="AP136" s="282"/>
      <c r="AQ136" s="233"/>
      <c r="AR136" s="233"/>
      <c r="AS136" s="233"/>
      <c r="AT136" s="255"/>
      <c r="AU136" s="255"/>
      <c r="AV136" s="51" t="str">
        <v>WELL/Core | Gold</v>
      </c>
      <c r="AW136" s="233" t="str">
        <v>WELL/Core | Gold</v>
      </c>
      <c r="AX136" s="5" t="str">
        <v>WELL/Core | Gold</v>
      </c>
      <c r="AY136" s="5" t="str">
        <v>WELL/Core | Gold</v>
      </c>
      <c r="AZ136" s="5" t="str">
        <v>WELL/Core | Gold</v>
      </c>
      <c r="BA136" s="255"/>
      <c r="BB136" s="233" t="str">
        <v>Netherlands | A+++</v>
      </c>
      <c r="BC136" s="255"/>
      <c r="BD136" s="256"/>
      <c r="BE136" s="255"/>
      <c r="BF136" s="255"/>
      <c r="BG136" s="256"/>
      <c r="BH136" s="255"/>
      <c r="BI136" s="233"/>
      <c r="BJ136" s="255"/>
      <c r="BK136" s="233"/>
      <c r="BL136" s="255"/>
      <c r="BM136" s="282"/>
      <c r="BN136" s="233"/>
      <c r="BO136" s="255"/>
      <c r="BP136" s="255"/>
      <c r="BQ136" s="233"/>
      <c r="BR136" s="258"/>
      <c r="BS136" s="258"/>
      <c r="BT136" s="255"/>
      <c r="BU136" s="255"/>
      <c r="BV136" s="255"/>
      <c r="BW136" s="255"/>
      <c r="BX136" s="255"/>
      <c r="BY136" s="255"/>
      <c r="BZ136" s="255"/>
      <c r="CA136" s="255"/>
      <c r="CB136" s="258"/>
      <c r="CC136" s="255"/>
      <c r="CD136" s="255"/>
      <c r="CE136" s="255"/>
      <c r="CF136" s="255"/>
      <c r="CG136" s="233"/>
      <c r="CH136" s="255"/>
      <c r="CI136" s="258"/>
      <c r="CJ136" s="255"/>
      <c r="CK136" s="255"/>
      <c r="CL136" s="255"/>
      <c r="CM136" s="255"/>
      <c r="CN136" s="255"/>
      <c r="CO136" s="258"/>
      <c r="CP136" s="258"/>
      <c r="CQ136" s="255"/>
      <c r="CR136" s="255"/>
      <c r="CS136" s="255"/>
      <c r="CT136" s="255"/>
      <c r="CU136" s="258"/>
      <c r="CV136" s="255"/>
      <c r="CW136" s="258"/>
      <c r="CX136" s="255"/>
      <c r="CY136" s="255"/>
      <c r="CZ136" s="257"/>
      <c r="DA136" s="255"/>
      <c r="DB136" s="255"/>
      <c r="DC136" s="310"/>
      <c r="DD136" s="256"/>
      <c r="DE136" s="255"/>
      <c r="DF136" s="233"/>
      <c r="DG136" s="255"/>
      <c r="DH136" s="282"/>
      <c r="DI136" s="257"/>
      <c r="DJ136" s="257"/>
      <c r="DK136" s="255"/>
      <c r="DL136" s="257"/>
      <c r="DM136" s="255"/>
      <c r="DN136" s="255"/>
      <c r="DO136" s="255"/>
      <c r="DP136" s="255"/>
      <c r="DQ136" s="233"/>
      <c r="DR136" s="255"/>
      <c r="DS136" s="257"/>
      <c r="DT136" s="255"/>
      <c r="DU136" s="255"/>
      <c r="DV136" s="257"/>
      <c r="DW136" s="255"/>
      <c r="DX136" s="255"/>
      <c r="DY136" s="310"/>
      <c r="DZ136" s="256"/>
      <c r="EA136" s="255"/>
      <c r="EB136" s="233"/>
      <c r="EC136" s="255"/>
      <c r="ED136" s="282"/>
      <c r="EE136" s="257"/>
      <c r="EF136" s="257"/>
      <c r="EG136" s="257"/>
      <c r="EH136" s="255"/>
      <c r="EI136" s="255"/>
      <c r="EJ136" s="257"/>
      <c r="EK136" s="255"/>
      <c r="EL136" s="255"/>
      <c r="EM136" s="257"/>
      <c r="EN136" s="255"/>
      <c r="EO136" s="255"/>
      <c r="EP136" s="310"/>
      <c r="EQ136" s="256"/>
      <c r="ER136" s="310"/>
    </row>
    <row r="137" spans="1:148" ht="45" customHeight="1" x14ac:dyDescent="0.45">
      <c r="A137" s="256"/>
      <c r="B137" s="255"/>
      <c r="C137" s="255"/>
      <c r="D137" s="255"/>
      <c r="E137" s="255"/>
      <c r="F137" s="233"/>
      <c r="G137" s="233"/>
      <c r="H137" s="255"/>
      <c r="I137" s="233"/>
      <c r="J137" s="259"/>
      <c r="K137" s="255"/>
      <c r="L137" s="255"/>
      <c r="M137" s="255"/>
      <c r="N137" s="255"/>
      <c r="O137" s="257"/>
      <c r="P137" s="255"/>
      <c r="Q137" s="255"/>
      <c r="R137" s="255"/>
      <c r="S137" s="256"/>
      <c r="T137" s="255"/>
      <c r="U137" s="255"/>
      <c r="V137" s="255"/>
      <c r="W137" s="257"/>
      <c r="X137" s="255"/>
      <c r="Y137" s="255"/>
      <c r="Z137" s="257"/>
      <c r="AA137" s="233"/>
      <c r="AB137" s="255"/>
      <c r="AC137" s="255"/>
      <c r="AD137" s="255"/>
      <c r="AE137" s="260"/>
      <c r="AF137" s="255"/>
      <c r="AG137" s="255"/>
      <c r="AH137" s="255"/>
      <c r="AI137" s="255"/>
      <c r="AJ137" s="257"/>
      <c r="AK137" s="255"/>
      <c r="AL137" s="255"/>
      <c r="AM137" s="255"/>
      <c r="AN137" s="260"/>
      <c r="AO137" s="233"/>
      <c r="AP137" s="282"/>
      <c r="AQ137" s="233"/>
      <c r="AR137" s="233"/>
      <c r="AS137" s="233"/>
      <c r="AT137" s="255"/>
      <c r="AU137" s="255"/>
      <c r="AV137" s="51" t="str">
        <v>WELL/Core | Platinum</v>
      </c>
      <c r="AW137" s="233" t="str">
        <v>WELL/Core | Platinum</v>
      </c>
      <c r="AX137" s="5" t="str">
        <v>WELL/Core | Platinum</v>
      </c>
      <c r="AY137" s="5" t="str">
        <v>WELL/Core | Platinum</v>
      </c>
      <c r="AZ137" s="5" t="str">
        <v>WELL/Core | Platinum</v>
      </c>
      <c r="BA137" s="255"/>
      <c r="BB137" s="233" t="str">
        <v>Netherlands | A++</v>
      </c>
      <c r="BC137" s="255"/>
      <c r="BD137" s="256"/>
      <c r="BE137" s="255"/>
      <c r="BF137" s="255"/>
      <c r="BG137" s="256"/>
      <c r="BH137" s="255"/>
      <c r="BI137" s="233"/>
      <c r="BJ137" s="255"/>
      <c r="BK137" s="233"/>
      <c r="BL137" s="255"/>
      <c r="BM137" s="282"/>
      <c r="BN137" s="233"/>
      <c r="BO137" s="255"/>
      <c r="BP137" s="255"/>
      <c r="BQ137" s="233"/>
      <c r="BR137" s="258"/>
      <c r="BS137" s="258"/>
      <c r="BT137" s="255"/>
      <c r="BU137" s="255"/>
      <c r="BV137" s="255"/>
      <c r="BW137" s="255"/>
      <c r="BX137" s="255"/>
      <c r="BY137" s="255"/>
      <c r="BZ137" s="255"/>
      <c r="CA137" s="255"/>
      <c r="CB137" s="258"/>
      <c r="CC137" s="255"/>
      <c r="CD137" s="255"/>
      <c r="CE137" s="255"/>
      <c r="CF137" s="255"/>
      <c r="CG137" s="233"/>
      <c r="CH137" s="255"/>
      <c r="CI137" s="258"/>
      <c r="CJ137" s="255"/>
      <c r="CK137" s="255"/>
      <c r="CL137" s="255"/>
      <c r="CM137" s="255"/>
      <c r="CN137" s="255"/>
      <c r="CO137" s="258"/>
      <c r="CP137" s="258"/>
      <c r="CQ137" s="255"/>
      <c r="CR137" s="255"/>
      <c r="CS137" s="255"/>
      <c r="CT137" s="255"/>
      <c r="CU137" s="258"/>
      <c r="CV137" s="255"/>
      <c r="CW137" s="258"/>
      <c r="CX137" s="255"/>
      <c r="CY137" s="255"/>
      <c r="CZ137" s="257"/>
      <c r="DA137" s="255"/>
      <c r="DB137" s="255"/>
      <c r="DC137" s="310"/>
      <c r="DD137" s="256"/>
      <c r="DE137" s="255"/>
      <c r="DF137" s="233"/>
      <c r="DG137" s="255"/>
      <c r="DH137" s="282"/>
      <c r="DI137" s="257"/>
      <c r="DJ137" s="257"/>
      <c r="DK137" s="255"/>
      <c r="DL137" s="257"/>
      <c r="DM137" s="255"/>
      <c r="DN137" s="255"/>
      <c r="DO137" s="255"/>
      <c r="DP137" s="255"/>
      <c r="DQ137" s="233"/>
      <c r="DR137" s="255"/>
      <c r="DS137" s="257"/>
      <c r="DT137" s="255"/>
      <c r="DU137" s="255"/>
      <c r="DV137" s="257"/>
      <c r="DW137" s="255"/>
      <c r="DX137" s="255"/>
      <c r="DY137" s="310"/>
      <c r="DZ137" s="256"/>
      <c r="EA137" s="255"/>
      <c r="EB137" s="233"/>
      <c r="EC137" s="255"/>
      <c r="ED137" s="282"/>
      <c r="EE137" s="257"/>
      <c r="EF137" s="257"/>
      <c r="EG137" s="257"/>
      <c r="EH137" s="255"/>
      <c r="EI137" s="255"/>
      <c r="EJ137" s="257"/>
      <c r="EK137" s="255"/>
      <c r="EL137" s="255"/>
      <c r="EM137" s="257"/>
      <c r="EN137" s="255"/>
      <c r="EO137" s="255"/>
      <c r="EP137" s="310"/>
      <c r="EQ137" s="256"/>
      <c r="ER137" s="310"/>
    </row>
    <row r="138" spans="1:148" ht="45" customHeight="1" x14ac:dyDescent="0.45">
      <c r="A138" s="256"/>
      <c r="B138" s="255"/>
      <c r="C138" s="255"/>
      <c r="D138" s="255"/>
      <c r="E138" s="255"/>
      <c r="F138" s="233"/>
      <c r="G138" s="233"/>
      <c r="H138" s="255"/>
      <c r="I138" s="233"/>
      <c r="J138" s="259"/>
      <c r="K138" s="255"/>
      <c r="L138" s="255"/>
      <c r="M138" s="255"/>
      <c r="N138" s="255"/>
      <c r="O138" s="257"/>
      <c r="P138" s="255"/>
      <c r="Q138" s="255"/>
      <c r="R138" s="255"/>
      <c r="S138" s="256"/>
      <c r="T138" s="255"/>
      <c r="U138" s="255"/>
      <c r="V138" s="255"/>
      <c r="W138" s="257"/>
      <c r="X138" s="255"/>
      <c r="Y138" s="255"/>
      <c r="Z138" s="257"/>
      <c r="AA138" s="233"/>
      <c r="AB138" s="255"/>
      <c r="AC138" s="255"/>
      <c r="AD138" s="255"/>
      <c r="AE138" s="260"/>
      <c r="AF138" s="255"/>
      <c r="AG138" s="255"/>
      <c r="AH138" s="255"/>
      <c r="AI138" s="255"/>
      <c r="AJ138" s="257"/>
      <c r="AK138" s="255"/>
      <c r="AL138" s="255"/>
      <c r="AM138" s="255"/>
      <c r="AN138" s="260"/>
      <c r="AO138" s="233"/>
      <c r="AP138" s="282"/>
      <c r="AQ138" s="233"/>
      <c r="AR138" s="233"/>
      <c r="AS138" s="233"/>
      <c r="AT138" s="255"/>
      <c r="AU138" s="255"/>
      <c r="AV138" s="51" t="str">
        <v>WELL/Owner-occupied | Bronze</v>
      </c>
      <c r="AW138" s="233" t="str">
        <v>WELL/Owner-occupied | Bronze</v>
      </c>
      <c r="AX138" s="5" t="str">
        <v>WELL/Owner-occupied | Bronze</v>
      </c>
      <c r="AY138" s="5" t="str">
        <v>WELL/Owner-occupied | Bronze</v>
      </c>
      <c r="AZ138" s="5" t="str">
        <v>WELL/Owner-occupied | Bronze</v>
      </c>
      <c r="BA138" s="255"/>
      <c r="BB138" s="233" t="str">
        <v>Netherlands | A+</v>
      </c>
      <c r="BC138" s="255"/>
      <c r="BD138" s="256"/>
      <c r="BE138" s="255"/>
      <c r="BF138" s="255"/>
      <c r="BG138" s="256"/>
      <c r="BH138" s="255"/>
      <c r="BI138" s="233"/>
      <c r="BJ138" s="255"/>
      <c r="BK138" s="233"/>
      <c r="BL138" s="255"/>
      <c r="BM138" s="282"/>
      <c r="BN138" s="233"/>
      <c r="BO138" s="255"/>
      <c r="BP138" s="255"/>
      <c r="BQ138" s="233"/>
      <c r="BR138" s="258"/>
      <c r="BS138" s="258"/>
      <c r="BT138" s="255"/>
      <c r="BU138" s="255"/>
      <c r="BV138" s="255"/>
      <c r="BW138" s="255"/>
      <c r="BX138" s="255"/>
      <c r="BY138" s="255"/>
      <c r="BZ138" s="255"/>
      <c r="CA138" s="255"/>
      <c r="CB138" s="258"/>
      <c r="CC138" s="255"/>
      <c r="CD138" s="255"/>
      <c r="CE138" s="255"/>
      <c r="CF138" s="255"/>
      <c r="CG138" s="233"/>
      <c r="CH138" s="255"/>
      <c r="CI138" s="258"/>
      <c r="CJ138" s="255"/>
      <c r="CK138" s="255"/>
      <c r="CL138" s="255"/>
      <c r="CM138" s="255"/>
      <c r="CN138" s="255"/>
      <c r="CO138" s="258"/>
      <c r="CP138" s="258"/>
      <c r="CQ138" s="255"/>
      <c r="CR138" s="255"/>
      <c r="CS138" s="255"/>
      <c r="CT138" s="255"/>
      <c r="CU138" s="258"/>
      <c r="CV138" s="255"/>
      <c r="CW138" s="258"/>
      <c r="CX138" s="255"/>
      <c r="CY138" s="255"/>
      <c r="CZ138" s="257"/>
      <c r="DA138" s="255"/>
      <c r="DB138" s="255"/>
      <c r="DC138" s="310"/>
      <c r="DD138" s="256"/>
      <c r="DE138" s="255"/>
      <c r="DF138" s="233"/>
      <c r="DG138" s="255"/>
      <c r="DH138" s="282"/>
      <c r="DI138" s="257"/>
      <c r="DJ138" s="257"/>
      <c r="DK138" s="255"/>
      <c r="DL138" s="257"/>
      <c r="DM138" s="255"/>
      <c r="DN138" s="255"/>
      <c r="DO138" s="255"/>
      <c r="DP138" s="255"/>
      <c r="DQ138" s="233"/>
      <c r="DR138" s="255"/>
      <c r="DS138" s="257"/>
      <c r="DT138" s="255"/>
      <c r="DU138" s="255"/>
      <c r="DV138" s="257"/>
      <c r="DW138" s="255"/>
      <c r="DX138" s="255"/>
      <c r="DY138" s="310"/>
      <c r="DZ138" s="256"/>
      <c r="EA138" s="255"/>
      <c r="EB138" s="233"/>
      <c r="EC138" s="255"/>
      <c r="ED138" s="282"/>
      <c r="EE138" s="257"/>
      <c r="EF138" s="257"/>
      <c r="EG138" s="257"/>
      <c r="EH138" s="255"/>
      <c r="EI138" s="255"/>
      <c r="EJ138" s="257"/>
      <c r="EK138" s="255"/>
      <c r="EL138" s="255"/>
      <c r="EM138" s="257"/>
      <c r="EN138" s="255"/>
      <c r="EO138" s="255"/>
      <c r="EP138" s="310"/>
      <c r="EQ138" s="256"/>
      <c r="ER138" s="310"/>
    </row>
    <row r="139" spans="1:148" ht="45" customHeight="1" x14ac:dyDescent="0.45">
      <c r="A139" s="256"/>
      <c r="B139" s="255"/>
      <c r="C139" s="255"/>
      <c r="D139" s="255"/>
      <c r="E139" s="255"/>
      <c r="F139" s="233"/>
      <c r="G139" s="233"/>
      <c r="H139" s="255"/>
      <c r="I139" s="233"/>
      <c r="J139" s="259"/>
      <c r="K139" s="255"/>
      <c r="L139" s="255"/>
      <c r="M139" s="255"/>
      <c r="N139" s="255"/>
      <c r="O139" s="257"/>
      <c r="P139" s="255"/>
      <c r="Q139" s="255"/>
      <c r="R139" s="255"/>
      <c r="S139" s="256"/>
      <c r="T139" s="255"/>
      <c r="U139" s="255"/>
      <c r="V139" s="255"/>
      <c r="W139" s="257"/>
      <c r="X139" s="255"/>
      <c r="Y139" s="255"/>
      <c r="Z139" s="257"/>
      <c r="AA139" s="233"/>
      <c r="AB139" s="255"/>
      <c r="AC139" s="255"/>
      <c r="AD139" s="255"/>
      <c r="AE139" s="260"/>
      <c r="AF139" s="255"/>
      <c r="AG139" s="255"/>
      <c r="AH139" s="255"/>
      <c r="AI139" s="255"/>
      <c r="AJ139" s="257"/>
      <c r="AK139" s="255"/>
      <c r="AL139" s="255"/>
      <c r="AM139" s="255"/>
      <c r="AN139" s="260"/>
      <c r="AO139" s="233"/>
      <c r="AP139" s="282"/>
      <c r="AQ139" s="233"/>
      <c r="AR139" s="233"/>
      <c r="AS139" s="233"/>
      <c r="AT139" s="255"/>
      <c r="AU139" s="255"/>
      <c r="AV139" s="51" t="str">
        <v>WELL/Owner-occupied | Silver</v>
      </c>
      <c r="AW139" s="233" t="str">
        <v>WELL/Owner-occupied | Silver</v>
      </c>
      <c r="AX139" s="5" t="str">
        <v>WELL/Owner-occupied | Silver</v>
      </c>
      <c r="AY139" s="5" t="str">
        <v>WELL/Owner-occupied | Silver</v>
      </c>
      <c r="AZ139" s="5" t="str">
        <v>WELL/Owner-occupied | Silver</v>
      </c>
      <c r="BA139" s="255"/>
      <c r="BB139" s="233" t="str">
        <v>Netherlands | A</v>
      </c>
      <c r="BC139" s="255"/>
      <c r="BD139" s="256"/>
      <c r="BE139" s="255"/>
      <c r="BF139" s="255"/>
      <c r="BG139" s="256"/>
      <c r="BH139" s="255"/>
      <c r="BI139" s="233"/>
      <c r="BJ139" s="255"/>
      <c r="BK139" s="233"/>
      <c r="BL139" s="255"/>
      <c r="BM139" s="282"/>
      <c r="BN139" s="233"/>
      <c r="BO139" s="255"/>
      <c r="BP139" s="255"/>
      <c r="BQ139" s="233"/>
      <c r="BR139" s="258"/>
      <c r="BS139" s="258"/>
      <c r="BT139" s="255"/>
      <c r="BU139" s="255"/>
      <c r="BV139" s="255"/>
      <c r="BW139" s="255"/>
      <c r="BX139" s="255"/>
      <c r="BY139" s="255"/>
      <c r="BZ139" s="255"/>
      <c r="CA139" s="255"/>
      <c r="CB139" s="258"/>
      <c r="CC139" s="255"/>
      <c r="CD139" s="255"/>
      <c r="CE139" s="255"/>
      <c r="CF139" s="255"/>
      <c r="CG139" s="233"/>
      <c r="CH139" s="255"/>
      <c r="CI139" s="258"/>
      <c r="CJ139" s="255"/>
      <c r="CK139" s="255"/>
      <c r="CL139" s="255"/>
      <c r="CM139" s="255"/>
      <c r="CN139" s="255"/>
      <c r="CO139" s="258"/>
      <c r="CP139" s="258"/>
      <c r="CQ139" s="255"/>
      <c r="CR139" s="255"/>
      <c r="CS139" s="255"/>
      <c r="CT139" s="255"/>
      <c r="CU139" s="258"/>
      <c r="CV139" s="255"/>
      <c r="CW139" s="258"/>
      <c r="CX139" s="255"/>
      <c r="CY139" s="255"/>
      <c r="CZ139" s="257"/>
      <c r="DA139" s="255"/>
      <c r="DB139" s="255"/>
      <c r="DC139" s="310"/>
      <c r="DD139" s="256"/>
      <c r="DE139" s="255"/>
      <c r="DF139" s="233"/>
      <c r="DG139" s="255"/>
      <c r="DH139" s="282"/>
      <c r="DI139" s="257"/>
      <c r="DJ139" s="257"/>
      <c r="DK139" s="255"/>
      <c r="DL139" s="257"/>
      <c r="DM139" s="255"/>
      <c r="DN139" s="255"/>
      <c r="DO139" s="255"/>
      <c r="DP139" s="255"/>
      <c r="DQ139" s="233"/>
      <c r="DR139" s="255"/>
      <c r="DS139" s="257"/>
      <c r="DT139" s="255"/>
      <c r="DU139" s="255"/>
      <c r="DV139" s="257"/>
      <c r="DW139" s="255"/>
      <c r="DX139" s="255"/>
      <c r="DY139" s="310"/>
      <c r="DZ139" s="256"/>
      <c r="EA139" s="255"/>
      <c r="EB139" s="233"/>
      <c r="EC139" s="255"/>
      <c r="ED139" s="282"/>
      <c r="EE139" s="257"/>
      <c r="EF139" s="257"/>
      <c r="EG139" s="257"/>
      <c r="EH139" s="255"/>
      <c r="EI139" s="255"/>
      <c r="EJ139" s="257"/>
      <c r="EK139" s="255"/>
      <c r="EL139" s="255"/>
      <c r="EM139" s="257"/>
      <c r="EN139" s="255"/>
      <c r="EO139" s="255"/>
      <c r="EP139" s="310"/>
      <c r="EQ139" s="256"/>
      <c r="ER139" s="310"/>
    </row>
    <row r="140" spans="1:148" ht="45" customHeight="1" x14ac:dyDescent="0.45">
      <c r="A140" s="256"/>
      <c r="B140" s="255"/>
      <c r="C140" s="255"/>
      <c r="D140" s="255"/>
      <c r="E140" s="255"/>
      <c r="F140" s="233"/>
      <c r="G140" s="233"/>
      <c r="H140" s="255"/>
      <c r="I140" s="233"/>
      <c r="J140" s="259"/>
      <c r="K140" s="255"/>
      <c r="L140" s="255"/>
      <c r="M140" s="255"/>
      <c r="N140" s="255"/>
      <c r="O140" s="257"/>
      <c r="P140" s="255"/>
      <c r="Q140" s="255"/>
      <c r="R140" s="255"/>
      <c r="S140" s="256"/>
      <c r="T140" s="255"/>
      <c r="U140" s="255"/>
      <c r="V140" s="255"/>
      <c r="W140" s="257"/>
      <c r="X140" s="255"/>
      <c r="Y140" s="255"/>
      <c r="Z140" s="257"/>
      <c r="AA140" s="233"/>
      <c r="AB140" s="255"/>
      <c r="AC140" s="255"/>
      <c r="AD140" s="255"/>
      <c r="AE140" s="260"/>
      <c r="AF140" s="255"/>
      <c r="AG140" s="255"/>
      <c r="AH140" s="255"/>
      <c r="AI140" s="255"/>
      <c r="AJ140" s="257"/>
      <c r="AK140" s="255"/>
      <c r="AL140" s="255"/>
      <c r="AM140" s="255"/>
      <c r="AN140" s="260"/>
      <c r="AO140" s="233"/>
      <c r="AP140" s="282"/>
      <c r="AQ140" s="233"/>
      <c r="AR140" s="233"/>
      <c r="AS140" s="233"/>
      <c r="AT140" s="255"/>
      <c r="AU140" s="255"/>
      <c r="AV140" s="51" t="str">
        <v>WELL/Owner-occupied | Gold</v>
      </c>
      <c r="AW140" s="233" t="str">
        <v>WELL/Owner-occupied | Gold</v>
      </c>
      <c r="AX140" s="5" t="str">
        <v>WELL/Owner-occupied | Gold</v>
      </c>
      <c r="AY140" s="5" t="str">
        <v>WELL/Owner-occupied | Gold</v>
      </c>
      <c r="AZ140" s="5" t="str">
        <v>WELL/Owner-occupied | Gold</v>
      </c>
      <c r="BA140" s="255"/>
      <c r="BB140" s="233" t="str">
        <v>Netherlands | B</v>
      </c>
      <c r="BC140" s="255"/>
      <c r="BD140" s="256"/>
      <c r="BE140" s="255"/>
      <c r="BF140" s="255"/>
      <c r="BG140" s="256"/>
      <c r="BH140" s="255"/>
      <c r="BI140" s="233"/>
      <c r="BJ140" s="255"/>
      <c r="BK140" s="233"/>
      <c r="BL140" s="255"/>
      <c r="BM140" s="282"/>
      <c r="BN140" s="233"/>
      <c r="BO140" s="255"/>
      <c r="BP140" s="255"/>
      <c r="BQ140" s="233"/>
      <c r="BR140" s="258"/>
      <c r="BS140" s="258"/>
      <c r="BT140" s="255"/>
      <c r="BU140" s="255"/>
      <c r="BV140" s="255"/>
      <c r="BW140" s="255"/>
      <c r="BX140" s="255"/>
      <c r="BY140" s="255"/>
      <c r="BZ140" s="255"/>
      <c r="CA140" s="255"/>
      <c r="CB140" s="258"/>
      <c r="CC140" s="255"/>
      <c r="CD140" s="255"/>
      <c r="CE140" s="255"/>
      <c r="CF140" s="255"/>
      <c r="CG140" s="233"/>
      <c r="CH140" s="255"/>
      <c r="CI140" s="258"/>
      <c r="CJ140" s="255"/>
      <c r="CK140" s="255"/>
      <c r="CL140" s="255"/>
      <c r="CM140" s="255"/>
      <c r="CN140" s="255"/>
      <c r="CO140" s="258"/>
      <c r="CP140" s="258"/>
      <c r="CQ140" s="255"/>
      <c r="CR140" s="255"/>
      <c r="CS140" s="255"/>
      <c r="CT140" s="255"/>
      <c r="CU140" s="258"/>
      <c r="CV140" s="255"/>
      <c r="CW140" s="258"/>
      <c r="CX140" s="255"/>
      <c r="CY140" s="255"/>
      <c r="CZ140" s="257"/>
      <c r="DA140" s="255"/>
      <c r="DB140" s="255"/>
      <c r="DC140" s="310"/>
      <c r="DD140" s="256"/>
      <c r="DE140" s="255"/>
      <c r="DF140" s="233"/>
      <c r="DG140" s="255"/>
      <c r="DH140" s="282"/>
      <c r="DI140" s="257"/>
      <c r="DJ140" s="257"/>
      <c r="DK140" s="255"/>
      <c r="DL140" s="257"/>
      <c r="DM140" s="255"/>
      <c r="DN140" s="255"/>
      <c r="DO140" s="255"/>
      <c r="DP140" s="255"/>
      <c r="DQ140" s="233"/>
      <c r="DR140" s="255"/>
      <c r="DS140" s="257"/>
      <c r="DT140" s="255"/>
      <c r="DU140" s="255"/>
      <c r="DV140" s="257"/>
      <c r="DW140" s="255"/>
      <c r="DX140" s="255"/>
      <c r="DY140" s="310"/>
      <c r="DZ140" s="256"/>
      <c r="EA140" s="255"/>
      <c r="EB140" s="233"/>
      <c r="EC140" s="255"/>
      <c r="ED140" s="282"/>
      <c r="EE140" s="257"/>
      <c r="EF140" s="257"/>
      <c r="EG140" s="257"/>
      <c r="EH140" s="255"/>
      <c r="EI140" s="255"/>
      <c r="EJ140" s="257"/>
      <c r="EK140" s="255"/>
      <c r="EL140" s="255"/>
      <c r="EM140" s="257"/>
      <c r="EN140" s="255"/>
      <c r="EO140" s="255"/>
      <c r="EP140" s="310"/>
      <c r="EQ140" s="256"/>
      <c r="ER140" s="310"/>
    </row>
    <row r="141" spans="1:148" ht="45" customHeight="1" x14ac:dyDescent="0.45">
      <c r="A141" s="256"/>
      <c r="B141" s="255"/>
      <c r="C141" s="255"/>
      <c r="D141" s="255"/>
      <c r="E141" s="255"/>
      <c r="F141" s="233"/>
      <c r="G141" s="233"/>
      <c r="H141" s="255"/>
      <c r="I141" s="233"/>
      <c r="J141" s="259"/>
      <c r="K141" s="255"/>
      <c r="L141" s="255"/>
      <c r="M141" s="255"/>
      <c r="N141" s="255"/>
      <c r="O141" s="257"/>
      <c r="P141" s="255"/>
      <c r="Q141" s="255"/>
      <c r="R141" s="255"/>
      <c r="S141" s="256"/>
      <c r="T141" s="255"/>
      <c r="U141" s="255"/>
      <c r="V141" s="255"/>
      <c r="W141" s="257"/>
      <c r="X141" s="255"/>
      <c r="Y141" s="255"/>
      <c r="Z141" s="257"/>
      <c r="AA141" s="233"/>
      <c r="AB141" s="255"/>
      <c r="AC141" s="255"/>
      <c r="AD141" s="255"/>
      <c r="AE141" s="260"/>
      <c r="AF141" s="255"/>
      <c r="AG141" s="255"/>
      <c r="AH141" s="255"/>
      <c r="AI141" s="255"/>
      <c r="AJ141" s="257"/>
      <c r="AK141" s="255"/>
      <c r="AL141" s="255"/>
      <c r="AM141" s="255"/>
      <c r="AN141" s="260"/>
      <c r="AO141" s="233"/>
      <c r="AP141" s="282"/>
      <c r="AQ141" s="233"/>
      <c r="AR141" s="233"/>
      <c r="AS141" s="233"/>
      <c r="AT141" s="255"/>
      <c r="AU141" s="255"/>
      <c r="AV141" s="51" t="str">
        <v>WELL/Owner-occupied | Platinum</v>
      </c>
      <c r="AW141" s="233" t="str">
        <v>WELL/Owner-occupied | Platinum</v>
      </c>
      <c r="AX141" s="5" t="str">
        <v>WELL/Owner-occupied | Platinum</v>
      </c>
      <c r="AY141" s="5" t="str">
        <v>WELL/Owner-occupied | Platinum</v>
      </c>
      <c r="AZ141" s="5" t="str">
        <v>WELL/Owner-occupied | Platinum</v>
      </c>
      <c r="BA141" s="255"/>
      <c r="BB141" s="233" t="str">
        <v>Netherlands | C</v>
      </c>
      <c r="BC141" s="255"/>
      <c r="BD141" s="256"/>
      <c r="BE141" s="255"/>
      <c r="BF141" s="255"/>
      <c r="BG141" s="256"/>
      <c r="BH141" s="255"/>
      <c r="BI141" s="233"/>
      <c r="BJ141" s="255"/>
      <c r="BK141" s="233"/>
      <c r="BL141" s="255"/>
      <c r="BM141" s="282"/>
      <c r="BN141" s="233"/>
      <c r="BO141" s="255"/>
      <c r="BP141" s="255"/>
      <c r="BQ141" s="233"/>
      <c r="BR141" s="258"/>
      <c r="BS141" s="258"/>
      <c r="BT141" s="255"/>
      <c r="BU141" s="255"/>
      <c r="BV141" s="255"/>
      <c r="BW141" s="255"/>
      <c r="BX141" s="255"/>
      <c r="BY141" s="255"/>
      <c r="BZ141" s="255"/>
      <c r="CA141" s="255"/>
      <c r="CB141" s="258"/>
      <c r="CC141" s="255"/>
      <c r="CD141" s="255"/>
      <c r="CE141" s="255"/>
      <c r="CF141" s="255"/>
      <c r="CG141" s="233"/>
      <c r="CH141" s="255"/>
      <c r="CI141" s="258"/>
      <c r="CJ141" s="255"/>
      <c r="CK141" s="255"/>
      <c r="CL141" s="255"/>
      <c r="CM141" s="255"/>
      <c r="CN141" s="255"/>
      <c r="CO141" s="258"/>
      <c r="CP141" s="258"/>
      <c r="CQ141" s="255"/>
      <c r="CR141" s="255"/>
      <c r="CS141" s="255"/>
      <c r="CT141" s="255"/>
      <c r="CU141" s="258"/>
      <c r="CV141" s="255"/>
      <c r="CW141" s="258"/>
      <c r="CX141" s="255"/>
      <c r="CY141" s="255"/>
      <c r="CZ141" s="257"/>
      <c r="DA141" s="255"/>
      <c r="DB141" s="255"/>
      <c r="DC141" s="310"/>
      <c r="DD141" s="256"/>
      <c r="DE141" s="255"/>
      <c r="DF141" s="233"/>
      <c r="DG141" s="255"/>
      <c r="DH141" s="282"/>
      <c r="DI141" s="257"/>
      <c r="DJ141" s="257"/>
      <c r="DK141" s="255"/>
      <c r="DL141" s="257"/>
      <c r="DM141" s="255"/>
      <c r="DN141" s="255"/>
      <c r="DO141" s="255"/>
      <c r="DP141" s="255"/>
      <c r="DQ141" s="233"/>
      <c r="DR141" s="255"/>
      <c r="DS141" s="257"/>
      <c r="DT141" s="255"/>
      <c r="DU141" s="255"/>
      <c r="DV141" s="257"/>
      <c r="DW141" s="255"/>
      <c r="DX141" s="255"/>
      <c r="DY141" s="310"/>
      <c r="DZ141" s="256"/>
      <c r="EA141" s="255"/>
      <c r="EB141" s="233"/>
      <c r="EC141" s="255"/>
      <c r="ED141" s="282"/>
      <c r="EE141" s="257"/>
      <c r="EF141" s="257"/>
      <c r="EG141" s="257"/>
      <c r="EH141" s="255"/>
      <c r="EI141" s="255"/>
      <c r="EJ141" s="257"/>
      <c r="EK141" s="255"/>
      <c r="EL141" s="255"/>
      <c r="EM141" s="257"/>
      <c r="EN141" s="255"/>
      <c r="EO141" s="255"/>
      <c r="EP141" s="310"/>
      <c r="EQ141" s="256"/>
      <c r="ER141" s="310"/>
    </row>
    <row r="142" spans="1:148" ht="45" customHeight="1" x14ac:dyDescent="0.45">
      <c r="A142" s="256"/>
      <c r="B142" s="255"/>
      <c r="C142" s="255"/>
      <c r="D142" s="255"/>
      <c r="E142" s="255"/>
      <c r="F142" s="233"/>
      <c r="G142" s="233"/>
      <c r="H142" s="255"/>
      <c r="I142" s="233"/>
      <c r="J142" s="259"/>
      <c r="K142" s="255"/>
      <c r="L142" s="255"/>
      <c r="M142" s="255"/>
      <c r="N142" s="255"/>
      <c r="O142" s="257"/>
      <c r="P142" s="255"/>
      <c r="Q142" s="255"/>
      <c r="R142" s="255"/>
      <c r="S142" s="256"/>
      <c r="T142" s="255"/>
      <c r="U142" s="255"/>
      <c r="V142" s="255"/>
      <c r="W142" s="257"/>
      <c r="X142" s="255"/>
      <c r="Y142" s="255"/>
      <c r="Z142" s="257"/>
      <c r="AA142" s="233"/>
      <c r="AB142" s="255"/>
      <c r="AC142" s="255"/>
      <c r="AD142" s="255"/>
      <c r="AE142" s="260"/>
      <c r="AF142" s="255"/>
      <c r="AG142" s="255"/>
      <c r="AH142" s="255"/>
      <c r="AI142" s="255"/>
      <c r="AJ142" s="257"/>
      <c r="AK142" s="255"/>
      <c r="AL142" s="255"/>
      <c r="AM142" s="255"/>
      <c r="AN142" s="260"/>
      <c r="AO142" s="233"/>
      <c r="AP142" s="282"/>
      <c r="AQ142" s="233"/>
      <c r="AR142" s="233"/>
      <c r="AS142" s="233"/>
      <c r="AT142" s="255"/>
      <c r="AU142" s="255"/>
      <c r="AV142" s="51" t="str">
        <v>WiredScore/WiredScore Home | Certified</v>
      </c>
      <c r="AW142" s="233" t="str">
        <v>WiredScore/WiredScore Home | Certified</v>
      </c>
      <c r="AX142" s="5" t="str">
        <v>WiredScore/WiredScore Home | Certified</v>
      </c>
      <c r="AY142" s="5" t="str">
        <v>WiredScore/WiredScore Home | Certified</v>
      </c>
      <c r="AZ142" s="5" t="str">
        <v>WiredScore/WiredScore Home | Certified</v>
      </c>
      <c r="BA142" s="255"/>
      <c r="BB142" s="233" t="str">
        <v>Netherlands | D</v>
      </c>
      <c r="BC142" s="255"/>
      <c r="BD142" s="256"/>
      <c r="BE142" s="255"/>
      <c r="BF142" s="255"/>
      <c r="BG142" s="256"/>
      <c r="BH142" s="255"/>
      <c r="BI142" s="233"/>
      <c r="BJ142" s="255"/>
      <c r="BK142" s="233"/>
      <c r="BL142" s="255"/>
      <c r="BM142" s="282"/>
      <c r="BN142" s="233"/>
      <c r="BO142" s="255"/>
      <c r="BP142" s="255"/>
      <c r="BQ142" s="233"/>
      <c r="BR142" s="258"/>
      <c r="BS142" s="258"/>
      <c r="BT142" s="255"/>
      <c r="BU142" s="255"/>
      <c r="BV142" s="255"/>
      <c r="BW142" s="255"/>
      <c r="BX142" s="255"/>
      <c r="BY142" s="255"/>
      <c r="BZ142" s="255"/>
      <c r="CA142" s="255"/>
      <c r="CB142" s="258"/>
      <c r="CC142" s="255"/>
      <c r="CD142" s="255"/>
      <c r="CE142" s="255"/>
      <c r="CF142" s="255"/>
      <c r="CG142" s="233"/>
      <c r="CH142" s="255"/>
      <c r="CI142" s="258"/>
      <c r="CJ142" s="255"/>
      <c r="CK142" s="255"/>
      <c r="CL142" s="255"/>
      <c r="CM142" s="255"/>
      <c r="CN142" s="255"/>
      <c r="CO142" s="258"/>
      <c r="CP142" s="258"/>
      <c r="CQ142" s="255"/>
      <c r="CR142" s="255"/>
      <c r="CS142" s="255"/>
      <c r="CT142" s="255"/>
      <c r="CU142" s="258"/>
      <c r="CV142" s="255"/>
      <c r="CW142" s="258"/>
      <c r="CX142" s="255"/>
      <c r="CY142" s="255"/>
      <c r="CZ142" s="257"/>
      <c r="DA142" s="255"/>
      <c r="DB142" s="255"/>
      <c r="DC142" s="310"/>
      <c r="DD142" s="256"/>
      <c r="DE142" s="255"/>
      <c r="DF142" s="233"/>
      <c r="DG142" s="255"/>
      <c r="DH142" s="282"/>
      <c r="DI142" s="257"/>
      <c r="DJ142" s="257"/>
      <c r="DK142" s="255"/>
      <c r="DL142" s="257"/>
      <c r="DM142" s="255"/>
      <c r="DN142" s="255"/>
      <c r="DO142" s="255"/>
      <c r="DP142" s="255"/>
      <c r="DQ142" s="233"/>
      <c r="DR142" s="255"/>
      <c r="DS142" s="257"/>
      <c r="DT142" s="255"/>
      <c r="DU142" s="255"/>
      <c r="DV142" s="257"/>
      <c r="DW142" s="255"/>
      <c r="DX142" s="255"/>
      <c r="DY142" s="310"/>
      <c r="DZ142" s="256"/>
      <c r="EA142" s="255"/>
      <c r="EB142" s="233"/>
      <c r="EC142" s="255"/>
      <c r="ED142" s="282"/>
      <c r="EE142" s="257"/>
      <c r="EF142" s="257"/>
      <c r="EG142" s="257"/>
      <c r="EH142" s="255"/>
      <c r="EI142" s="255"/>
      <c r="EJ142" s="257"/>
      <c r="EK142" s="255"/>
      <c r="EL142" s="255"/>
      <c r="EM142" s="257"/>
      <c r="EN142" s="255"/>
      <c r="EO142" s="255"/>
      <c r="EP142" s="310"/>
      <c r="EQ142" s="256"/>
      <c r="ER142" s="310"/>
    </row>
    <row r="143" spans="1:148" ht="45" customHeight="1" x14ac:dyDescent="0.45">
      <c r="A143" s="256"/>
      <c r="B143" s="255"/>
      <c r="C143" s="255"/>
      <c r="D143" s="255"/>
      <c r="E143" s="255"/>
      <c r="F143" s="233"/>
      <c r="G143" s="233"/>
      <c r="H143" s="255"/>
      <c r="I143" s="233"/>
      <c r="J143" s="259"/>
      <c r="K143" s="255"/>
      <c r="L143" s="255"/>
      <c r="M143" s="255"/>
      <c r="N143" s="255"/>
      <c r="O143" s="257"/>
      <c r="P143" s="255"/>
      <c r="Q143" s="255"/>
      <c r="R143" s="255"/>
      <c r="S143" s="256"/>
      <c r="T143" s="255"/>
      <c r="U143" s="255"/>
      <c r="V143" s="255"/>
      <c r="W143" s="257"/>
      <c r="X143" s="255"/>
      <c r="Y143" s="255"/>
      <c r="Z143" s="257"/>
      <c r="AA143" s="233"/>
      <c r="AB143" s="255"/>
      <c r="AC143" s="255"/>
      <c r="AD143" s="255"/>
      <c r="AE143" s="260"/>
      <c r="AF143" s="255"/>
      <c r="AG143" s="255"/>
      <c r="AH143" s="255"/>
      <c r="AI143" s="255"/>
      <c r="AJ143" s="257"/>
      <c r="AK143" s="255"/>
      <c r="AL143" s="255"/>
      <c r="AM143" s="255"/>
      <c r="AN143" s="260"/>
      <c r="AO143" s="233"/>
      <c r="AP143" s="282"/>
      <c r="AQ143" s="233"/>
      <c r="AR143" s="233"/>
      <c r="AS143" s="233"/>
      <c r="AT143" s="255"/>
      <c r="AU143" s="255"/>
      <c r="AV143" s="51" t="str">
        <v>WiredScore/WiredScore Home | Silver</v>
      </c>
      <c r="AW143" s="233" t="str">
        <v>WiredScore/WiredScore Home | Silver</v>
      </c>
      <c r="AX143" s="5" t="str">
        <v>WiredScore/WiredScore Home | Silver</v>
      </c>
      <c r="AY143" s="5" t="str">
        <v>WiredScore/WiredScore Home | Silver</v>
      </c>
      <c r="AZ143" s="5" t="str">
        <v>WiredScore/WiredScore Home | Silver</v>
      </c>
      <c r="BA143" s="255"/>
      <c r="BB143" s="233" t="str">
        <v>Netherlands | E</v>
      </c>
      <c r="BC143" s="255"/>
      <c r="BD143" s="256"/>
      <c r="BE143" s="255"/>
      <c r="BF143" s="255"/>
      <c r="BG143" s="256"/>
      <c r="BH143" s="255"/>
      <c r="BI143" s="233"/>
      <c r="BJ143" s="255"/>
      <c r="BK143" s="233"/>
      <c r="BL143" s="255"/>
      <c r="BM143" s="282"/>
      <c r="BN143" s="233"/>
      <c r="BO143" s="255"/>
      <c r="BP143" s="255"/>
      <c r="BQ143" s="233"/>
      <c r="BR143" s="258"/>
      <c r="BS143" s="258"/>
      <c r="BT143" s="255"/>
      <c r="BU143" s="255"/>
      <c r="BV143" s="255"/>
      <c r="BW143" s="255"/>
      <c r="BX143" s="255"/>
      <c r="BY143" s="255"/>
      <c r="BZ143" s="255"/>
      <c r="CA143" s="255"/>
      <c r="CB143" s="258"/>
      <c r="CC143" s="255"/>
      <c r="CD143" s="255"/>
      <c r="CE143" s="255"/>
      <c r="CF143" s="255"/>
      <c r="CG143" s="233"/>
      <c r="CH143" s="255"/>
      <c r="CI143" s="258"/>
      <c r="CJ143" s="255"/>
      <c r="CK143" s="255"/>
      <c r="CL143" s="255"/>
      <c r="CM143" s="255"/>
      <c r="CN143" s="255"/>
      <c r="CO143" s="258"/>
      <c r="CP143" s="258"/>
      <c r="CQ143" s="255"/>
      <c r="CR143" s="255"/>
      <c r="CS143" s="255"/>
      <c r="CT143" s="255"/>
      <c r="CU143" s="258"/>
      <c r="CV143" s="255"/>
      <c r="CW143" s="258"/>
      <c r="CX143" s="255"/>
      <c r="CY143" s="255"/>
      <c r="CZ143" s="257"/>
      <c r="DA143" s="255"/>
      <c r="DB143" s="255"/>
      <c r="DC143" s="310"/>
      <c r="DD143" s="256"/>
      <c r="DE143" s="255"/>
      <c r="DF143" s="233"/>
      <c r="DG143" s="255"/>
      <c r="DH143" s="282"/>
      <c r="DI143" s="257"/>
      <c r="DJ143" s="257"/>
      <c r="DK143" s="255"/>
      <c r="DL143" s="257"/>
      <c r="DM143" s="255"/>
      <c r="DN143" s="255"/>
      <c r="DO143" s="255"/>
      <c r="DP143" s="255"/>
      <c r="DQ143" s="233"/>
      <c r="DR143" s="255"/>
      <c r="DS143" s="257"/>
      <c r="DT143" s="255"/>
      <c r="DU143" s="255"/>
      <c r="DV143" s="257"/>
      <c r="DW143" s="255"/>
      <c r="DX143" s="255"/>
      <c r="DY143" s="310"/>
      <c r="DZ143" s="256"/>
      <c r="EA143" s="255"/>
      <c r="EB143" s="233"/>
      <c r="EC143" s="255"/>
      <c r="ED143" s="282"/>
      <c r="EE143" s="257"/>
      <c r="EF143" s="257"/>
      <c r="EG143" s="257"/>
      <c r="EH143" s="255"/>
      <c r="EI143" s="255"/>
      <c r="EJ143" s="257"/>
      <c r="EK143" s="255"/>
      <c r="EL143" s="255"/>
      <c r="EM143" s="257"/>
      <c r="EN143" s="255"/>
      <c r="EO143" s="255"/>
      <c r="EP143" s="310"/>
      <c r="EQ143" s="256"/>
      <c r="ER143" s="310"/>
    </row>
    <row r="144" spans="1:148" ht="45" customHeight="1" x14ac:dyDescent="0.45">
      <c r="A144" s="256"/>
      <c r="B144" s="255"/>
      <c r="C144" s="255"/>
      <c r="D144" s="255"/>
      <c r="E144" s="255"/>
      <c r="F144" s="233"/>
      <c r="G144" s="233"/>
      <c r="H144" s="255"/>
      <c r="I144" s="233"/>
      <c r="J144" s="259"/>
      <c r="K144" s="255"/>
      <c r="L144" s="255"/>
      <c r="M144" s="255"/>
      <c r="N144" s="255"/>
      <c r="O144" s="257"/>
      <c r="P144" s="255"/>
      <c r="Q144" s="255"/>
      <c r="R144" s="255"/>
      <c r="S144" s="256"/>
      <c r="T144" s="255"/>
      <c r="U144" s="255"/>
      <c r="V144" s="255"/>
      <c r="W144" s="257"/>
      <c r="X144" s="255"/>
      <c r="Y144" s="255"/>
      <c r="Z144" s="257"/>
      <c r="AA144" s="233"/>
      <c r="AB144" s="255"/>
      <c r="AC144" s="255"/>
      <c r="AD144" s="255"/>
      <c r="AE144" s="260"/>
      <c r="AF144" s="255"/>
      <c r="AG144" s="255"/>
      <c r="AH144" s="255"/>
      <c r="AI144" s="255"/>
      <c r="AJ144" s="257"/>
      <c r="AK144" s="255"/>
      <c r="AL144" s="255"/>
      <c r="AM144" s="255"/>
      <c r="AN144" s="260"/>
      <c r="AO144" s="233"/>
      <c r="AP144" s="282"/>
      <c r="AQ144" s="233"/>
      <c r="AR144" s="233"/>
      <c r="AS144" s="233"/>
      <c r="AT144" s="255"/>
      <c r="AU144" s="255"/>
      <c r="AV144" s="51" t="str">
        <v>WiredScore/WiredScore Home | Gold</v>
      </c>
      <c r="AW144" s="233" t="str">
        <v>WiredScore/WiredScore Home | Gold</v>
      </c>
      <c r="AX144" s="5" t="str">
        <v>WiredScore/WiredScore Home | Gold</v>
      </c>
      <c r="AY144" s="5" t="str">
        <v>WiredScore/WiredScore Home | Gold</v>
      </c>
      <c r="AZ144" s="5" t="str">
        <v>WiredScore/WiredScore Home | Gold</v>
      </c>
      <c r="BA144" s="255"/>
      <c r="BB144" s="233" t="str">
        <v>Netherlands | F</v>
      </c>
      <c r="BC144" s="255"/>
      <c r="BD144" s="256"/>
      <c r="BE144" s="255"/>
      <c r="BF144" s="255"/>
      <c r="BG144" s="256"/>
      <c r="BH144" s="255"/>
      <c r="BI144" s="233"/>
      <c r="BJ144" s="255"/>
      <c r="BK144" s="233"/>
      <c r="BL144" s="255"/>
      <c r="BM144" s="282"/>
      <c r="BN144" s="233"/>
      <c r="BO144" s="255"/>
      <c r="BP144" s="255"/>
      <c r="BQ144" s="233"/>
      <c r="BR144" s="258"/>
      <c r="BS144" s="258"/>
      <c r="BT144" s="255"/>
      <c r="BU144" s="255"/>
      <c r="BV144" s="255"/>
      <c r="BW144" s="255"/>
      <c r="BX144" s="255"/>
      <c r="BY144" s="255"/>
      <c r="BZ144" s="255"/>
      <c r="CA144" s="255"/>
      <c r="CB144" s="258"/>
      <c r="CC144" s="255"/>
      <c r="CD144" s="255"/>
      <c r="CE144" s="255"/>
      <c r="CF144" s="255"/>
      <c r="CG144" s="233"/>
      <c r="CH144" s="255"/>
      <c r="CI144" s="258"/>
      <c r="CJ144" s="255"/>
      <c r="CK144" s="255"/>
      <c r="CL144" s="255"/>
      <c r="CM144" s="255"/>
      <c r="CN144" s="255"/>
      <c r="CO144" s="258"/>
      <c r="CP144" s="258"/>
      <c r="CQ144" s="255"/>
      <c r="CR144" s="255"/>
      <c r="CS144" s="255"/>
      <c r="CT144" s="255"/>
      <c r="CU144" s="258"/>
      <c r="CV144" s="255"/>
      <c r="CW144" s="258"/>
      <c r="CX144" s="255"/>
      <c r="CY144" s="255"/>
      <c r="CZ144" s="257"/>
      <c r="DA144" s="255"/>
      <c r="DB144" s="255"/>
      <c r="DC144" s="310"/>
      <c r="DD144" s="256"/>
      <c r="DE144" s="255"/>
      <c r="DF144" s="233"/>
      <c r="DG144" s="255"/>
      <c r="DH144" s="282"/>
      <c r="DI144" s="257"/>
      <c r="DJ144" s="257"/>
      <c r="DK144" s="255"/>
      <c r="DL144" s="257"/>
      <c r="DM144" s="255"/>
      <c r="DN144" s="255"/>
      <c r="DO144" s="255"/>
      <c r="DP144" s="255"/>
      <c r="DQ144" s="233"/>
      <c r="DR144" s="255"/>
      <c r="DS144" s="257"/>
      <c r="DT144" s="255"/>
      <c r="DU144" s="255"/>
      <c r="DV144" s="257"/>
      <c r="DW144" s="255"/>
      <c r="DX144" s="255"/>
      <c r="DY144" s="310"/>
      <c r="DZ144" s="256"/>
      <c r="EA144" s="255"/>
      <c r="EB144" s="233"/>
      <c r="EC144" s="255"/>
      <c r="ED144" s="282"/>
      <c r="EE144" s="257"/>
      <c r="EF144" s="257"/>
      <c r="EG144" s="257"/>
      <c r="EH144" s="255"/>
      <c r="EI144" s="255"/>
      <c r="EJ144" s="257"/>
      <c r="EK144" s="255"/>
      <c r="EL144" s="255"/>
      <c r="EM144" s="257"/>
      <c r="EN144" s="255"/>
      <c r="EO144" s="255"/>
      <c r="EP144" s="310"/>
      <c r="EQ144" s="256"/>
      <c r="ER144" s="310"/>
    </row>
    <row r="145" spans="1:148" ht="45" customHeight="1" x14ac:dyDescent="0.45">
      <c r="A145" s="256"/>
      <c r="B145" s="255"/>
      <c r="C145" s="255"/>
      <c r="D145" s="255"/>
      <c r="E145" s="255"/>
      <c r="F145" s="233"/>
      <c r="G145" s="233"/>
      <c r="H145" s="255"/>
      <c r="I145" s="233"/>
      <c r="J145" s="259"/>
      <c r="K145" s="255"/>
      <c r="L145" s="255"/>
      <c r="M145" s="255"/>
      <c r="N145" s="255"/>
      <c r="O145" s="257"/>
      <c r="P145" s="255"/>
      <c r="Q145" s="255"/>
      <c r="R145" s="255"/>
      <c r="S145" s="256"/>
      <c r="T145" s="255"/>
      <c r="U145" s="255"/>
      <c r="V145" s="255"/>
      <c r="W145" s="257"/>
      <c r="X145" s="255"/>
      <c r="Y145" s="255"/>
      <c r="Z145" s="257"/>
      <c r="AA145" s="233"/>
      <c r="AB145" s="255"/>
      <c r="AC145" s="255"/>
      <c r="AD145" s="255"/>
      <c r="AE145" s="260"/>
      <c r="AF145" s="255"/>
      <c r="AG145" s="255"/>
      <c r="AH145" s="255"/>
      <c r="AI145" s="255"/>
      <c r="AJ145" s="257"/>
      <c r="AK145" s="255"/>
      <c r="AL145" s="255"/>
      <c r="AM145" s="255"/>
      <c r="AN145" s="260"/>
      <c r="AO145" s="233"/>
      <c r="AP145" s="282"/>
      <c r="AQ145" s="233"/>
      <c r="AR145" s="233"/>
      <c r="AS145" s="233"/>
      <c r="AT145" s="255"/>
      <c r="AU145" s="255"/>
      <c r="AV145" s="51" t="str">
        <v>WiredScore/WiredScore Home | Platinum</v>
      </c>
      <c r="AW145" s="233" t="str">
        <v>WiredScore/WiredScore Home | Platinum</v>
      </c>
      <c r="AX145" s="5" t="str">
        <v>WiredScore/WiredScore Home | Platinum</v>
      </c>
      <c r="AY145" s="5" t="str">
        <v>WiredScore/WiredScore Home | Platinum</v>
      </c>
      <c r="AZ145" s="5" t="str">
        <v>WiredScore/WiredScore Home | Platinum</v>
      </c>
      <c r="BA145" s="255"/>
      <c r="BB145" s="233" t="str">
        <v>Netherlands | G</v>
      </c>
      <c r="BC145" s="255"/>
      <c r="BD145" s="256"/>
      <c r="BE145" s="255"/>
      <c r="BF145" s="255"/>
      <c r="BG145" s="256"/>
      <c r="BH145" s="255"/>
      <c r="BI145" s="233"/>
      <c r="BJ145" s="255"/>
      <c r="BK145" s="233"/>
      <c r="BL145" s="255"/>
      <c r="BM145" s="282"/>
      <c r="BN145" s="233"/>
      <c r="BO145" s="255"/>
      <c r="BP145" s="255"/>
      <c r="BQ145" s="233"/>
      <c r="BR145" s="258"/>
      <c r="BS145" s="258"/>
      <c r="BT145" s="255"/>
      <c r="BU145" s="255"/>
      <c r="BV145" s="255"/>
      <c r="BW145" s="255"/>
      <c r="BX145" s="255"/>
      <c r="BY145" s="255"/>
      <c r="BZ145" s="255"/>
      <c r="CA145" s="255"/>
      <c r="CB145" s="258"/>
      <c r="CC145" s="255"/>
      <c r="CD145" s="255"/>
      <c r="CE145" s="255"/>
      <c r="CF145" s="255"/>
      <c r="CG145" s="233"/>
      <c r="CH145" s="255"/>
      <c r="CI145" s="258"/>
      <c r="CJ145" s="255"/>
      <c r="CK145" s="255"/>
      <c r="CL145" s="255"/>
      <c r="CM145" s="255"/>
      <c r="CN145" s="255"/>
      <c r="CO145" s="258"/>
      <c r="CP145" s="258"/>
      <c r="CQ145" s="255"/>
      <c r="CR145" s="255"/>
      <c r="CS145" s="255"/>
      <c r="CT145" s="255"/>
      <c r="CU145" s="258"/>
      <c r="CV145" s="255"/>
      <c r="CW145" s="258"/>
      <c r="CX145" s="255"/>
      <c r="CY145" s="255"/>
      <c r="CZ145" s="257"/>
      <c r="DA145" s="255"/>
      <c r="DB145" s="255"/>
      <c r="DC145" s="310"/>
      <c r="DD145" s="256"/>
      <c r="DE145" s="255"/>
      <c r="DF145" s="233"/>
      <c r="DG145" s="255"/>
      <c r="DH145" s="282"/>
      <c r="DI145" s="257"/>
      <c r="DJ145" s="257"/>
      <c r="DK145" s="255"/>
      <c r="DL145" s="257"/>
      <c r="DM145" s="255"/>
      <c r="DN145" s="255"/>
      <c r="DO145" s="255"/>
      <c r="DP145" s="255"/>
      <c r="DQ145" s="233"/>
      <c r="DR145" s="255"/>
      <c r="DS145" s="257"/>
      <c r="DT145" s="255"/>
      <c r="DU145" s="255"/>
      <c r="DV145" s="257"/>
      <c r="DW145" s="255"/>
      <c r="DX145" s="255"/>
      <c r="DY145" s="310"/>
      <c r="DZ145" s="256"/>
      <c r="EA145" s="255"/>
      <c r="EB145" s="233"/>
      <c r="EC145" s="255"/>
      <c r="ED145" s="282"/>
      <c r="EE145" s="257"/>
      <c r="EF145" s="257"/>
      <c r="EG145" s="257"/>
      <c r="EH145" s="255"/>
      <c r="EI145" s="255"/>
      <c r="EJ145" s="257"/>
      <c r="EK145" s="255"/>
      <c r="EL145" s="255"/>
      <c r="EM145" s="257"/>
      <c r="EN145" s="255"/>
      <c r="EO145" s="255"/>
      <c r="EP145" s="310"/>
      <c r="EQ145" s="256"/>
      <c r="ER145" s="310"/>
    </row>
    <row r="146" spans="1:148" ht="45" customHeight="1" x14ac:dyDescent="0.45">
      <c r="A146" s="256"/>
      <c r="B146" s="255"/>
      <c r="C146" s="255"/>
      <c r="D146" s="255"/>
      <c r="E146" s="255"/>
      <c r="F146" s="233"/>
      <c r="G146" s="233"/>
      <c r="H146" s="255"/>
      <c r="I146" s="233"/>
      <c r="J146" s="259"/>
      <c r="K146" s="255"/>
      <c r="L146" s="255"/>
      <c r="M146" s="255"/>
      <c r="N146" s="255"/>
      <c r="O146" s="257"/>
      <c r="P146" s="255"/>
      <c r="Q146" s="255"/>
      <c r="R146" s="255"/>
      <c r="S146" s="256"/>
      <c r="T146" s="255"/>
      <c r="U146" s="255"/>
      <c r="V146" s="255"/>
      <c r="W146" s="257"/>
      <c r="X146" s="255"/>
      <c r="Y146" s="255"/>
      <c r="Z146" s="257"/>
      <c r="AA146" s="233"/>
      <c r="AB146" s="255"/>
      <c r="AC146" s="255"/>
      <c r="AD146" s="255"/>
      <c r="AE146" s="260"/>
      <c r="AF146" s="255"/>
      <c r="AG146" s="255"/>
      <c r="AH146" s="255"/>
      <c r="AI146" s="255"/>
      <c r="AJ146" s="257"/>
      <c r="AK146" s="255"/>
      <c r="AL146" s="255"/>
      <c r="AM146" s="255"/>
      <c r="AN146" s="260"/>
      <c r="AO146" s="233"/>
      <c r="AP146" s="282"/>
      <c r="AQ146" s="233"/>
      <c r="AR146" s="233"/>
      <c r="AS146" s="233"/>
      <c r="AT146" s="255"/>
      <c r="AU146" s="255"/>
      <c r="AV146" s="51" t="str">
        <v>WiredScore/WiredScore Office | Certified</v>
      </c>
      <c r="AW146" s="233" t="str">
        <v>WiredScore/WiredScore Office | Certified</v>
      </c>
      <c r="AX146" s="5" t="str">
        <v>WiredScore/WiredScore Office | Certified</v>
      </c>
      <c r="AY146" s="5" t="str">
        <v>WiredScore/WiredScore Office | Certified</v>
      </c>
      <c r="AZ146" s="5" t="str">
        <v>WiredScore/WiredScore Office | Certified</v>
      </c>
      <c r="BA146" s="255"/>
      <c r="BB146" s="233" t="str">
        <v>Norway | A</v>
      </c>
      <c r="BC146" s="255"/>
      <c r="BD146" s="256"/>
      <c r="BE146" s="255"/>
      <c r="BF146" s="255"/>
      <c r="BG146" s="256"/>
      <c r="BH146" s="255"/>
      <c r="BI146" s="233"/>
      <c r="BJ146" s="255"/>
      <c r="BK146" s="233"/>
      <c r="BL146" s="255"/>
      <c r="BM146" s="282"/>
      <c r="BN146" s="233"/>
      <c r="BO146" s="255"/>
      <c r="BP146" s="255"/>
      <c r="BQ146" s="233"/>
      <c r="BR146" s="258"/>
      <c r="BS146" s="258"/>
      <c r="BT146" s="255"/>
      <c r="BU146" s="255"/>
      <c r="BV146" s="255"/>
      <c r="BW146" s="255"/>
      <c r="BX146" s="255"/>
      <c r="BY146" s="255"/>
      <c r="BZ146" s="255"/>
      <c r="CA146" s="255"/>
      <c r="CB146" s="258"/>
      <c r="CC146" s="255"/>
      <c r="CD146" s="255"/>
      <c r="CE146" s="255"/>
      <c r="CF146" s="255"/>
      <c r="CG146" s="233"/>
      <c r="CH146" s="255"/>
      <c r="CI146" s="258"/>
      <c r="CJ146" s="255"/>
      <c r="CK146" s="255"/>
      <c r="CL146" s="255"/>
      <c r="CM146" s="255"/>
      <c r="CN146" s="255"/>
      <c r="CO146" s="258"/>
      <c r="CP146" s="258"/>
      <c r="CQ146" s="255"/>
      <c r="CR146" s="255"/>
      <c r="CS146" s="255"/>
      <c r="CT146" s="255"/>
      <c r="CU146" s="258"/>
      <c r="CV146" s="255"/>
      <c r="CW146" s="258"/>
      <c r="CX146" s="255"/>
      <c r="CY146" s="255"/>
      <c r="CZ146" s="257"/>
      <c r="DA146" s="255"/>
      <c r="DB146" s="255"/>
      <c r="DC146" s="310"/>
      <c r="DD146" s="256"/>
      <c r="DE146" s="255"/>
      <c r="DF146" s="233"/>
      <c r="DG146" s="255"/>
      <c r="DH146" s="282"/>
      <c r="DI146" s="257"/>
      <c r="DJ146" s="257"/>
      <c r="DK146" s="255"/>
      <c r="DL146" s="257"/>
      <c r="DM146" s="255"/>
      <c r="DN146" s="255"/>
      <c r="DO146" s="255"/>
      <c r="DP146" s="255"/>
      <c r="DQ146" s="233"/>
      <c r="DR146" s="255"/>
      <c r="DS146" s="257"/>
      <c r="DT146" s="255"/>
      <c r="DU146" s="255"/>
      <c r="DV146" s="257"/>
      <c r="DW146" s="255"/>
      <c r="DX146" s="255"/>
      <c r="DY146" s="310"/>
      <c r="DZ146" s="256"/>
      <c r="EA146" s="255"/>
      <c r="EB146" s="233"/>
      <c r="EC146" s="255"/>
      <c r="ED146" s="282"/>
      <c r="EE146" s="257"/>
      <c r="EF146" s="257"/>
      <c r="EG146" s="257"/>
      <c r="EH146" s="255"/>
      <c r="EI146" s="255"/>
      <c r="EJ146" s="257"/>
      <c r="EK146" s="255"/>
      <c r="EL146" s="255"/>
      <c r="EM146" s="257"/>
      <c r="EN146" s="255"/>
      <c r="EO146" s="255"/>
      <c r="EP146" s="310"/>
      <c r="EQ146" s="256"/>
      <c r="ER146" s="310"/>
    </row>
    <row r="147" spans="1:148" ht="45" customHeight="1" x14ac:dyDescent="0.45">
      <c r="A147" s="256"/>
      <c r="B147" s="255"/>
      <c r="C147" s="255"/>
      <c r="D147" s="255"/>
      <c r="E147" s="255"/>
      <c r="F147" s="233"/>
      <c r="G147" s="233"/>
      <c r="H147" s="255"/>
      <c r="I147" s="233"/>
      <c r="J147" s="259"/>
      <c r="K147" s="255"/>
      <c r="L147" s="255"/>
      <c r="M147" s="255"/>
      <c r="N147" s="255"/>
      <c r="O147" s="257"/>
      <c r="P147" s="255"/>
      <c r="Q147" s="255"/>
      <c r="R147" s="255"/>
      <c r="S147" s="256"/>
      <c r="T147" s="255"/>
      <c r="U147" s="255"/>
      <c r="V147" s="255"/>
      <c r="W147" s="257"/>
      <c r="X147" s="255"/>
      <c r="Y147" s="255"/>
      <c r="Z147" s="257"/>
      <c r="AA147" s="233"/>
      <c r="AB147" s="255"/>
      <c r="AC147" s="255"/>
      <c r="AD147" s="255"/>
      <c r="AE147" s="260"/>
      <c r="AF147" s="255"/>
      <c r="AG147" s="255"/>
      <c r="AH147" s="255"/>
      <c r="AI147" s="255"/>
      <c r="AJ147" s="257"/>
      <c r="AK147" s="255"/>
      <c r="AL147" s="255"/>
      <c r="AM147" s="255"/>
      <c r="AN147" s="260"/>
      <c r="AO147" s="233"/>
      <c r="AP147" s="282"/>
      <c r="AQ147" s="233"/>
      <c r="AR147" s="233"/>
      <c r="AS147" s="233"/>
      <c r="AT147" s="255"/>
      <c r="AU147" s="255"/>
      <c r="AV147" s="51" t="str">
        <v>WiredScore/WiredScore Office | Silver</v>
      </c>
      <c r="AW147" s="233" t="str">
        <v>WiredScore/WiredScore Office | Silver</v>
      </c>
      <c r="AX147" s="5" t="str">
        <v>WiredScore/WiredScore Office | Silver</v>
      </c>
      <c r="AY147" s="5" t="str">
        <v>WiredScore/WiredScore Office | Silver</v>
      </c>
      <c r="AZ147" s="5" t="str">
        <v>WiredScore/WiredScore Office | Silver</v>
      </c>
      <c r="BA147" s="255"/>
      <c r="BB147" s="233" t="str">
        <v>Norway | B</v>
      </c>
      <c r="BC147" s="255"/>
      <c r="BD147" s="256"/>
      <c r="BE147" s="255"/>
      <c r="BF147" s="255"/>
      <c r="BG147" s="256"/>
      <c r="BH147" s="255"/>
      <c r="BI147" s="233"/>
      <c r="BJ147" s="255"/>
      <c r="BK147" s="233"/>
      <c r="BL147" s="255"/>
      <c r="BM147" s="282"/>
      <c r="BN147" s="233"/>
      <c r="BO147" s="255"/>
      <c r="BP147" s="255"/>
      <c r="BQ147" s="233"/>
      <c r="BR147" s="258"/>
      <c r="BS147" s="258"/>
      <c r="BT147" s="255"/>
      <c r="BU147" s="255"/>
      <c r="BV147" s="255"/>
      <c r="BW147" s="255"/>
      <c r="BX147" s="255"/>
      <c r="BY147" s="255"/>
      <c r="BZ147" s="255"/>
      <c r="CA147" s="255"/>
      <c r="CB147" s="258"/>
      <c r="CC147" s="255"/>
      <c r="CD147" s="255"/>
      <c r="CE147" s="255"/>
      <c r="CF147" s="255"/>
      <c r="CG147" s="233"/>
      <c r="CH147" s="255"/>
      <c r="CI147" s="258"/>
      <c r="CJ147" s="255"/>
      <c r="CK147" s="255"/>
      <c r="CL147" s="255"/>
      <c r="CM147" s="255"/>
      <c r="CN147" s="255"/>
      <c r="CO147" s="258"/>
      <c r="CP147" s="258"/>
      <c r="CQ147" s="255"/>
      <c r="CR147" s="255"/>
      <c r="CS147" s="255"/>
      <c r="CT147" s="255"/>
      <c r="CU147" s="258"/>
      <c r="CV147" s="255"/>
      <c r="CW147" s="258"/>
      <c r="CX147" s="255"/>
      <c r="CY147" s="255"/>
      <c r="CZ147" s="257"/>
      <c r="DA147" s="255"/>
      <c r="DB147" s="255"/>
      <c r="DC147" s="310"/>
      <c r="DD147" s="256"/>
      <c r="DE147" s="255"/>
      <c r="DF147" s="233"/>
      <c r="DG147" s="255"/>
      <c r="DH147" s="282"/>
      <c r="DI147" s="257"/>
      <c r="DJ147" s="257"/>
      <c r="DK147" s="255"/>
      <c r="DL147" s="257"/>
      <c r="DM147" s="255"/>
      <c r="DN147" s="255"/>
      <c r="DO147" s="255"/>
      <c r="DP147" s="255"/>
      <c r="DQ147" s="233"/>
      <c r="DR147" s="255"/>
      <c r="DS147" s="257"/>
      <c r="DT147" s="255"/>
      <c r="DU147" s="255"/>
      <c r="DV147" s="257"/>
      <c r="DW147" s="255"/>
      <c r="DX147" s="255"/>
      <c r="DY147" s="310"/>
      <c r="DZ147" s="256"/>
      <c r="EA147" s="255"/>
      <c r="EB147" s="233"/>
      <c r="EC147" s="255"/>
      <c r="ED147" s="282"/>
      <c r="EE147" s="257"/>
      <c r="EF147" s="257"/>
      <c r="EG147" s="257"/>
      <c r="EH147" s="255"/>
      <c r="EI147" s="255"/>
      <c r="EJ147" s="257"/>
      <c r="EK147" s="255"/>
      <c r="EL147" s="255"/>
      <c r="EM147" s="257"/>
      <c r="EN147" s="255"/>
      <c r="EO147" s="255"/>
      <c r="EP147" s="310"/>
      <c r="EQ147" s="256"/>
      <c r="ER147" s="310"/>
    </row>
    <row r="148" spans="1:148" ht="45" customHeight="1" x14ac:dyDescent="0.45">
      <c r="A148" s="256"/>
      <c r="B148" s="255"/>
      <c r="C148" s="255"/>
      <c r="D148" s="255"/>
      <c r="E148" s="255"/>
      <c r="F148" s="233"/>
      <c r="G148" s="233"/>
      <c r="H148" s="255"/>
      <c r="I148" s="233"/>
      <c r="J148" s="259"/>
      <c r="K148" s="255"/>
      <c r="L148" s="255"/>
      <c r="M148" s="255"/>
      <c r="N148" s="255"/>
      <c r="O148" s="257"/>
      <c r="P148" s="255"/>
      <c r="Q148" s="255"/>
      <c r="R148" s="255"/>
      <c r="S148" s="256"/>
      <c r="T148" s="255"/>
      <c r="U148" s="255"/>
      <c r="V148" s="255"/>
      <c r="W148" s="257"/>
      <c r="X148" s="255"/>
      <c r="Y148" s="255"/>
      <c r="Z148" s="257"/>
      <c r="AA148" s="233"/>
      <c r="AB148" s="255"/>
      <c r="AC148" s="255"/>
      <c r="AD148" s="255"/>
      <c r="AE148" s="260"/>
      <c r="AF148" s="255"/>
      <c r="AG148" s="255"/>
      <c r="AH148" s="255"/>
      <c r="AI148" s="255"/>
      <c r="AJ148" s="257"/>
      <c r="AK148" s="255"/>
      <c r="AL148" s="255"/>
      <c r="AM148" s="255"/>
      <c r="AN148" s="260"/>
      <c r="AO148" s="233"/>
      <c r="AP148" s="282"/>
      <c r="AQ148" s="233"/>
      <c r="AR148" s="233"/>
      <c r="AS148" s="233"/>
      <c r="AT148" s="255"/>
      <c r="AU148" s="255"/>
      <c r="AV148" s="51" t="str">
        <v>WiredScore/WiredScore Office | Gold</v>
      </c>
      <c r="AW148" s="233" t="str">
        <v>WiredScore/WiredScore Office | Gold</v>
      </c>
      <c r="AX148" s="5" t="str">
        <v>WiredScore/WiredScore Office | Gold</v>
      </c>
      <c r="AY148" s="5" t="str">
        <v>WiredScore/WiredScore Office | Gold</v>
      </c>
      <c r="AZ148" s="5" t="str">
        <v>WiredScore/WiredScore Office | Gold</v>
      </c>
      <c r="BA148" s="255"/>
      <c r="BB148" s="233" t="str">
        <v>Norway | C</v>
      </c>
      <c r="BC148" s="255"/>
      <c r="BD148" s="256"/>
      <c r="BE148" s="255"/>
      <c r="BF148" s="255"/>
      <c r="BG148" s="256"/>
      <c r="BH148" s="255"/>
      <c r="BI148" s="233"/>
      <c r="BJ148" s="255"/>
      <c r="BK148" s="233"/>
      <c r="BL148" s="255"/>
      <c r="BM148" s="282"/>
      <c r="BN148" s="233"/>
      <c r="BO148" s="255"/>
      <c r="BP148" s="255"/>
      <c r="BQ148" s="233"/>
      <c r="BR148" s="258"/>
      <c r="BS148" s="258"/>
      <c r="BT148" s="255"/>
      <c r="BU148" s="255"/>
      <c r="BV148" s="255"/>
      <c r="BW148" s="255"/>
      <c r="BX148" s="255"/>
      <c r="BY148" s="255"/>
      <c r="BZ148" s="255"/>
      <c r="CA148" s="255"/>
      <c r="CB148" s="258"/>
      <c r="CC148" s="255"/>
      <c r="CD148" s="255"/>
      <c r="CE148" s="255"/>
      <c r="CF148" s="255"/>
      <c r="CG148" s="233"/>
      <c r="CH148" s="255"/>
      <c r="CI148" s="258"/>
      <c r="CJ148" s="255"/>
      <c r="CK148" s="255"/>
      <c r="CL148" s="255"/>
      <c r="CM148" s="255"/>
      <c r="CN148" s="255"/>
      <c r="CO148" s="258"/>
      <c r="CP148" s="258"/>
      <c r="CQ148" s="255"/>
      <c r="CR148" s="255"/>
      <c r="CS148" s="255"/>
      <c r="CT148" s="255"/>
      <c r="CU148" s="258"/>
      <c r="CV148" s="255"/>
      <c r="CW148" s="258"/>
      <c r="CX148" s="255"/>
      <c r="CY148" s="255"/>
      <c r="CZ148" s="257"/>
      <c r="DA148" s="255"/>
      <c r="DB148" s="255"/>
      <c r="DC148" s="310"/>
      <c r="DD148" s="256"/>
      <c r="DE148" s="255"/>
      <c r="DF148" s="233"/>
      <c r="DG148" s="255"/>
      <c r="DH148" s="282"/>
      <c r="DI148" s="257"/>
      <c r="DJ148" s="257"/>
      <c r="DK148" s="255"/>
      <c r="DL148" s="257"/>
      <c r="DM148" s="255"/>
      <c r="DN148" s="255"/>
      <c r="DO148" s="255"/>
      <c r="DP148" s="255"/>
      <c r="DQ148" s="233"/>
      <c r="DR148" s="255"/>
      <c r="DS148" s="257"/>
      <c r="DT148" s="255"/>
      <c r="DU148" s="255"/>
      <c r="DV148" s="257"/>
      <c r="DW148" s="255"/>
      <c r="DX148" s="255"/>
      <c r="DY148" s="310"/>
      <c r="DZ148" s="256"/>
      <c r="EA148" s="255"/>
      <c r="EB148" s="233"/>
      <c r="EC148" s="255"/>
      <c r="ED148" s="282"/>
      <c r="EE148" s="257"/>
      <c r="EF148" s="257"/>
      <c r="EG148" s="257"/>
      <c r="EH148" s="255"/>
      <c r="EI148" s="255"/>
      <c r="EJ148" s="257"/>
      <c r="EK148" s="255"/>
      <c r="EL148" s="255"/>
      <c r="EM148" s="257"/>
      <c r="EN148" s="255"/>
      <c r="EO148" s="255"/>
      <c r="EP148" s="310"/>
      <c r="EQ148" s="256"/>
      <c r="ER148" s="310"/>
    </row>
    <row r="149" spans="1:148" ht="45" customHeight="1" x14ac:dyDescent="0.45">
      <c r="A149" s="256"/>
      <c r="B149" s="255"/>
      <c r="C149" s="255"/>
      <c r="D149" s="255"/>
      <c r="E149" s="255"/>
      <c r="F149" s="233"/>
      <c r="G149" s="233"/>
      <c r="H149" s="255"/>
      <c r="I149" s="233"/>
      <c r="J149" s="259"/>
      <c r="K149" s="255"/>
      <c r="L149" s="255"/>
      <c r="M149" s="255"/>
      <c r="N149" s="255"/>
      <c r="O149" s="257"/>
      <c r="P149" s="255"/>
      <c r="Q149" s="255"/>
      <c r="R149" s="255"/>
      <c r="S149" s="256"/>
      <c r="T149" s="255"/>
      <c r="U149" s="255"/>
      <c r="V149" s="255"/>
      <c r="W149" s="257"/>
      <c r="X149" s="255"/>
      <c r="Y149" s="255"/>
      <c r="Z149" s="257"/>
      <c r="AA149" s="233"/>
      <c r="AB149" s="255"/>
      <c r="AC149" s="255"/>
      <c r="AD149" s="255"/>
      <c r="AE149" s="260"/>
      <c r="AF149" s="255"/>
      <c r="AG149" s="255"/>
      <c r="AH149" s="255"/>
      <c r="AI149" s="255"/>
      <c r="AJ149" s="257"/>
      <c r="AK149" s="255"/>
      <c r="AL149" s="255"/>
      <c r="AM149" s="255"/>
      <c r="AN149" s="260"/>
      <c r="AO149" s="233"/>
      <c r="AP149" s="282"/>
      <c r="AQ149" s="233"/>
      <c r="AR149" s="233"/>
      <c r="AS149" s="233"/>
      <c r="AT149" s="255"/>
      <c r="AU149" s="255"/>
      <c r="AV149" s="51" t="str">
        <v>WiredScore/WiredScore Office | Platinum</v>
      </c>
      <c r="AW149" s="233" t="str">
        <v>WiredScore/WiredScore Office | Platinum</v>
      </c>
      <c r="AX149" s="5" t="str">
        <v>WiredScore/WiredScore Office | Platinum</v>
      </c>
      <c r="AY149" s="5" t="str">
        <v>WiredScore/WiredScore Office | Platinum</v>
      </c>
      <c r="AZ149" s="5" t="str">
        <v>WiredScore/WiredScore Office | Platinum</v>
      </c>
      <c r="BA149" s="255"/>
      <c r="BB149" s="233" t="str">
        <v>Norway | D</v>
      </c>
      <c r="BC149" s="255"/>
      <c r="BD149" s="256"/>
      <c r="BE149" s="255"/>
      <c r="BF149" s="255"/>
      <c r="BG149" s="256"/>
      <c r="BH149" s="255"/>
      <c r="BI149" s="233"/>
      <c r="BJ149" s="255"/>
      <c r="BK149" s="233"/>
      <c r="BL149" s="255"/>
      <c r="BM149" s="282"/>
      <c r="BN149" s="233"/>
      <c r="BO149" s="255"/>
      <c r="BP149" s="255"/>
      <c r="BQ149" s="233"/>
      <c r="BR149" s="258"/>
      <c r="BS149" s="258"/>
      <c r="BT149" s="255"/>
      <c r="BU149" s="255"/>
      <c r="BV149" s="255"/>
      <c r="BW149" s="255"/>
      <c r="BX149" s="255"/>
      <c r="BY149" s="255"/>
      <c r="BZ149" s="255"/>
      <c r="CA149" s="255"/>
      <c r="CB149" s="258"/>
      <c r="CC149" s="255"/>
      <c r="CD149" s="255"/>
      <c r="CE149" s="255"/>
      <c r="CF149" s="255"/>
      <c r="CG149" s="233"/>
      <c r="CH149" s="255"/>
      <c r="CI149" s="258"/>
      <c r="CJ149" s="255"/>
      <c r="CK149" s="255"/>
      <c r="CL149" s="255"/>
      <c r="CM149" s="255"/>
      <c r="CN149" s="255"/>
      <c r="CO149" s="258"/>
      <c r="CP149" s="258"/>
      <c r="CQ149" s="255"/>
      <c r="CR149" s="255"/>
      <c r="CS149" s="255"/>
      <c r="CT149" s="255"/>
      <c r="CU149" s="258"/>
      <c r="CV149" s="255"/>
      <c r="CW149" s="258"/>
      <c r="CX149" s="255"/>
      <c r="CY149" s="255"/>
      <c r="CZ149" s="257"/>
      <c r="DA149" s="255"/>
      <c r="DB149" s="255"/>
      <c r="DC149" s="310"/>
      <c r="DD149" s="256"/>
      <c r="DE149" s="255"/>
      <c r="DF149" s="233"/>
      <c r="DG149" s="255"/>
      <c r="DH149" s="282"/>
      <c r="DI149" s="257"/>
      <c r="DJ149" s="257"/>
      <c r="DK149" s="255"/>
      <c r="DL149" s="257"/>
      <c r="DM149" s="255"/>
      <c r="DN149" s="255"/>
      <c r="DO149" s="255"/>
      <c r="DP149" s="255"/>
      <c r="DQ149" s="233"/>
      <c r="DR149" s="255"/>
      <c r="DS149" s="257"/>
      <c r="DT149" s="255"/>
      <c r="DU149" s="255"/>
      <c r="DV149" s="257"/>
      <c r="DW149" s="255"/>
      <c r="DX149" s="255"/>
      <c r="DY149" s="310"/>
      <c r="DZ149" s="256"/>
      <c r="EA149" s="255"/>
      <c r="EB149" s="233"/>
      <c r="EC149" s="255"/>
      <c r="ED149" s="282"/>
      <c r="EE149" s="257"/>
      <c r="EF149" s="257"/>
      <c r="EG149" s="257"/>
      <c r="EH149" s="255"/>
      <c r="EI149" s="255"/>
      <c r="EJ149" s="257"/>
      <c r="EK149" s="255"/>
      <c r="EL149" s="255"/>
      <c r="EM149" s="257"/>
      <c r="EN149" s="255"/>
      <c r="EO149" s="255"/>
      <c r="EP149" s="310"/>
      <c r="EQ149" s="256"/>
      <c r="ER149" s="310"/>
    </row>
    <row r="150" spans="1:148" ht="45" customHeight="1" x14ac:dyDescent="0.45">
      <c r="A150" s="256"/>
      <c r="B150" s="255"/>
      <c r="C150" s="255"/>
      <c r="D150" s="255"/>
      <c r="E150" s="255"/>
      <c r="F150" s="233"/>
      <c r="G150" s="233"/>
      <c r="H150" s="255"/>
      <c r="I150" s="233"/>
      <c r="J150" s="259"/>
      <c r="K150" s="255"/>
      <c r="L150" s="255"/>
      <c r="M150" s="255"/>
      <c r="N150" s="255"/>
      <c r="O150" s="257"/>
      <c r="P150" s="255"/>
      <c r="Q150" s="255"/>
      <c r="R150" s="255"/>
      <c r="S150" s="256"/>
      <c r="T150" s="255"/>
      <c r="U150" s="255"/>
      <c r="V150" s="255"/>
      <c r="W150" s="257"/>
      <c r="X150" s="255"/>
      <c r="Y150" s="255"/>
      <c r="Z150" s="257"/>
      <c r="AA150" s="233"/>
      <c r="AB150" s="255"/>
      <c r="AC150" s="255"/>
      <c r="AD150" s="255"/>
      <c r="AE150" s="260"/>
      <c r="AF150" s="255"/>
      <c r="AG150" s="255"/>
      <c r="AH150" s="255"/>
      <c r="AI150" s="255"/>
      <c r="AJ150" s="257"/>
      <c r="AK150" s="255"/>
      <c r="AL150" s="255"/>
      <c r="AM150" s="255"/>
      <c r="AN150" s="260"/>
      <c r="AO150" s="233"/>
      <c r="AP150" s="282"/>
      <c r="AQ150" s="233"/>
      <c r="AR150" s="233"/>
      <c r="AS150" s="233"/>
      <c r="AT150" s="255"/>
      <c r="AU150" s="255"/>
      <c r="AV150" s="51" t="str">
        <v>WiredScore/SmartScore | Certified</v>
      </c>
      <c r="AW150" s="233" t="str">
        <v>WiredScore/SmartScore | Certified</v>
      </c>
      <c r="AX150" s="5" t="str">
        <v>WiredScore/SmartScore | Certified</v>
      </c>
      <c r="AY150" s="5" t="str">
        <v>WiredScore/SmartScore | Certified</v>
      </c>
      <c r="AZ150" s="5" t="str">
        <v>WiredScore/SmartScore | Certified</v>
      </c>
      <c r="BA150" s="255"/>
      <c r="BB150" s="233" t="str">
        <v>Norway | E</v>
      </c>
      <c r="BC150" s="255"/>
      <c r="BD150" s="256"/>
      <c r="BE150" s="255"/>
      <c r="BF150" s="255"/>
      <c r="BG150" s="256"/>
      <c r="BH150" s="255"/>
      <c r="BI150" s="233"/>
      <c r="BJ150" s="255"/>
      <c r="BK150" s="233"/>
      <c r="BL150" s="255"/>
      <c r="BM150" s="282"/>
      <c r="BN150" s="233"/>
      <c r="BO150" s="255"/>
      <c r="BP150" s="255"/>
      <c r="BQ150" s="233"/>
      <c r="BR150" s="258"/>
      <c r="BS150" s="258"/>
      <c r="BT150" s="255"/>
      <c r="BU150" s="255"/>
      <c r="BV150" s="255"/>
      <c r="BW150" s="255"/>
      <c r="BX150" s="255"/>
      <c r="BY150" s="255"/>
      <c r="BZ150" s="255"/>
      <c r="CA150" s="255"/>
      <c r="CB150" s="258"/>
      <c r="CC150" s="255"/>
      <c r="CD150" s="255"/>
      <c r="CE150" s="255"/>
      <c r="CF150" s="255"/>
      <c r="CG150" s="233"/>
      <c r="CH150" s="255"/>
      <c r="CI150" s="258"/>
      <c r="CJ150" s="255"/>
      <c r="CK150" s="255"/>
      <c r="CL150" s="255"/>
      <c r="CM150" s="255"/>
      <c r="CN150" s="255"/>
      <c r="CO150" s="258"/>
      <c r="CP150" s="258"/>
      <c r="CQ150" s="255"/>
      <c r="CR150" s="255"/>
      <c r="CS150" s="255"/>
      <c r="CT150" s="255"/>
      <c r="CU150" s="258"/>
      <c r="CV150" s="255"/>
      <c r="CW150" s="258"/>
      <c r="CX150" s="255"/>
      <c r="CY150" s="255"/>
      <c r="CZ150" s="257"/>
      <c r="DA150" s="255"/>
      <c r="DB150" s="255"/>
      <c r="DC150" s="310"/>
      <c r="DD150" s="256"/>
      <c r="DE150" s="255"/>
      <c r="DF150" s="233"/>
      <c r="DG150" s="255"/>
      <c r="DH150" s="282"/>
      <c r="DI150" s="257"/>
      <c r="DJ150" s="257"/>
      <c r="DK150" s="255"/>
      <c r="DL150" s="257"/>
      <c r="DM150" s="255"/>
      <c r="DN150" s="255"/>
      <c r="DO150" s="255"/>
      <c r="DP150" s="255"/>
      <c r="DQ150" s="233"/>
      <c r="DR150" s="255"/>
      <c r="DS150" s="257"/>
      <c r="DT150" s="255"/>
      <c r="DU150" s="255"/>
      <c r="DV150" s="257"/>
      <c r="DW150" s="255"/>
      <c r="DX150" s="255"/>
      <c r="DY150" s="310"/>
      <c r="DZ150" s="256"/>
      <c r="EA150" s="255"/>
      <c r="EB150" s="233"/>
      <c r="EC150" s="255"/>
      <c r="ED150" s="282"/>
      <c r="EE150" s="257"/>
      <c r="EF150" s="257"/>
      <c r="EG150" s="257"/>
      <c r="EH150" s="255"/>
      <c r="EI150" s="255"/>
      <c r="EJ150" s="257"/>
      <c r="EK150" s="255"/>
      <c r="EL150" s="255"/>
      <c r="EM150" s="257"/>
      <c r="EN150" s="255"/>
      <c r="EO150" s="255"/>
      <c r="EP150" s="310"/>
      <c r="EQ150" s="256"/>
      <c r="ER150" s="310"/>
    </row>
    <row r="151" spans="1:148" ht="45" customHeight="1" x14ac:dyDescent="0.45">
      <c r="A151" s="256"/>
      <c r="B151" s="255"/>
      <c r="C151" s="255"/>
      <c r="D151" s="255"/>
      <c r="E151" s="255"/>
      <c r="F151" s="233"/>
      <c r="G151" s="233"/>
      <c r="H151" s="255"/>
      <c r="I151" s="233"/>
      <c r="J151" s="259"/>
      <c r="K151" s="255"/>
      <c r="L151" s="255"/>
      <c r="M151" s="255"/>
      <c r="N151" s="255"/>
      <c r="O151" s="257"/>
      <c r="P151" s="255"/>
      <c r="Q151" s="255"/>
      <c r="R151" s="255"/>
      <c r="S151" s="256"/>
      <c r="T151" s="255"/>
      <c r="U151" s="255"/>
      <c r="V151" s="255"/>
      <c r="W151" s="257"/>
      <c r="X151" s="255"/>
      <c r="Y151" s="255"/>
      <c r="Z151" s="257"/>
      <c r="AA151" s="233"/>
      <c r="AB151" s="255"/>
      <c r="AC151" s="255"/>
      <c r="AD151" s="255"/>
      <c r="AE151" s="260"/>
      <c r="AF151" s="255"/>
      <c r="AG151" s="255"/>
      <c r="AH151" s="255"/>
      <c r="AI151" s="255"/>
      <c r="AJ151" s="257"/>
      <c r="AK151" s="255"/>
      <c r="AL151" s="255"/>
      <c r="AM151" s="255"/>
      <c r="AN151" s="260"/>
      <c r="AO151" s="233"/>
      <c r="AP151" s="282"/>
      <c r="AQ151" s="233"/>
      <c r="AR151" s="233"/>
      <c r="AS151" s="233"/>
      <c r="AT151" s="255"/>
      <c r="AU151" s="255"/>
      <c r="AV151" s="51" t="str">
        <v>WiredScore/SmartScore | Silver</v>
      </c>
      <c r="AW151" s="233" t="str">
        <v>WiredScore/SmartScore | Silver</v>
      </c>
      <c r="AX151" s="5" t="str">
        <v>WiredScore/SmartScore | Silver</v>
      </c>
      <c r="AY151" s="5" t="str">
        <v>WiredScore/SmartScore | Silver</v>
      </c>
      <c r="AZ151" s="5" t="str">
        <v>WiredScore/SmartScore | Silver</v>
      </c>
      <c r="BA151" s="255"/>
      <c r="BB151" s="233" t="str">
        <v>Norway | F</v>
      </c>
      <c r="BC151" s="255"/>
      <c r="BD151" s="256"/>
      <c r="BE151" s="255"/>
      <c r="BF151" s="255"/>
      <c r="BG151" s="256"/>
      <c r="BH151" s="255"/>
      <c r="BI151" s="233"/>
      <c r="BJ151" s="255"/>
      <c r="BK151" s="233"/>
      <c r="BL151" s="255"/>
      <c r="BM151" s="282"/>
      <c r="BN151" s="233"/>
      <c r="BO151" s="255"/>
      <c r="BP151" s="255"/>
      <c r="BQ151" s="233"/>
      <c r="BR151" s="258"/>
      <c r="BS151" s="258"/>
      <c r="BT151" s="255"/>
      <c r="BU151" s="255"/>
      <c r="BV151" s="255"/>
      <c r="BW151" s="255"/>
      <c r="BX151" s="255"/>
      <c r="BY151" s="255"/>
      <c r="BZ151" s="255"/>
      <c r="CA151" s="255"/>
      <c r="CB151" s="258"/>
      <c r="CC151" s="255"/>
      <c r="CD151" s="255"/>
      <c r="CE151" s="255"/>
      <c r="CF151" s="255"/>
      <c r="CG151" s="233"/>
      <c r="CH151" s="255"/>
      <c r="CI151" s="258"/>
      <c r="CJ151" s="255"/>
      <c r="CK151" s="255"/>
      <c r="CL151" s="255"/>
      <c r="CM151" s="255"/>
      <c r="CN151" s="255"/>
      <c r="CO151" s="258"/>
      <c r="CP151" s="258"/>
      <c r="CQ151" s="255"/>
      <c r="CR151" s="255"/>
      <c r="CS151" s="255"/>
      <c r="CT151" s="255"/>
      <c r="CU151" s="258"/>
      <c r="CV151" s="255"/>
      <c r="CW151" s="258"/>
      <c r="CX151" s="255"/>
      <c r="CY151" s="255"/>
      <c r="CZ151" s="257"/>
      <c r="DA151" s="255"/>
      <c r="DB151" s="255"/>
      <c r="DC151" s="310"/>
      <c r="DD151" s="256"/>
      <c r="DE151" s="255"/>
      <c r="DF151" s="233"/>
      <c r="DG151" s="255"/>
      <c r="DH151" s="282"/>
      <c r="DI151" s="257"/>
      <c r="DJ151" s="257"/>
      <c r="DK151" s="255"/>
      <c r="DL151" s="257"/>
      <c r="DM151" s="255"/>
      <c r="DN151" s="255"/>
      <c r="DO151" s="255"/>
      <c r="DP151" s="255"/>
      <c r="DQ151" s="233"/>
      <c r="DR151" s="255"/>
      <c r="DS151" s="257"/>
      <c r="DT151" s="255"/>
      <c r="DU151" s="255"/>
      <c r="DV151" s="257"/>
      <c r="DW151" s="255"/>
      <c r="DX151" s="255"/>
      <c r="DY151" s="310"/>
      <c r="DZ151" s="256"/>
      <c r="EA151" s="255"/>
      <c r="EB151" s="233"/>
      <c r="EC151" s="255"/>
      <c r="ED151" s="282"/>
      <c r="EE151" s="257"/>
      <c r="EF151" s="257"/>
      <c r="EG151" s="257"/>
      <c r="EH151" s="255"/>
      <c r="EI151" s="255"/>
      <c r="EJ151" s="257"/>
      <c r="EK151" s="255"/>
      <c r="EL151" s="255"/>
      <c r="EM151" s="257"/>
      <c r="EN151" s="255"/>
      <c r="EO151" s="255"/>
      <c r="EP151" s="310"/>
      <c r="EQ151" s="256"/>
      <c r="ER151" s="310"/>
    </row>
    <row r="152" spans="1:148" ht="45" customHeight="1" x14ac:dyDescent="0.45">
      <c r="A152" s="256"/>
      <c r="B152" s="255"/>
      <c r="C152" s="255"/>
      <c r="D152" s="255"/>
      <c r="E152" s="255"/>
      <c r="F152" s="233"/>
      <c r="G152" s="233"/>
      <c r="H152" s="255"/>
      <c r="I152" s="233"/>
      <c r="J152" s="259"/>
      <c r="K152" s="255"/>
      <c r="L152" s="255"/>
      <c r="M152" s="255"/>
      <c r="N152" s="255"/>
      <c r="O152" s="257"/>
      <c r="P152" s="255"/>
      <c r="Q152" s="255"/>
      <c r="R152" s="255"/>
      <c r="S152" s="256"/>
      <c r="T152" s="255"/>
      <c r="U152" s="255"/>
      <c r="V152" s="255"/>
      <c r="W152" s="257"/>
      <c r="X152" s="255"/>
      <c r="Y152" s="255"/>
      <c r="Z152" s="257"/>
      <c r="AA152" s="233"/>
      <c r="AB152" s="255"/>
      <c r="AC152" s="255"/>
      <c r="AD152" s="255"/>
      <c r="AE152" s="260"/>
      <c r="AF152" s="255"/>
      <c r="AG152" s="255"/>
      <c r="AH152" s="255"/>
      <c r="AI152" s="255"/>
      <c r="AJ152" s="257"/>
      <c r="AK152" s="255"/>
      <c r="AL152" s="255"/>
      <c r="AM152" s="255"/>
      <c r="AN152" s="260"/>
      <c r="AO152" s="233"/>
      <c r="AP152" s="282"/>
      <c r="AQ152" s="233"/>
      <c r="AR152" s="233"/>
      <c r="AS152" s="233"/>
      <c r="AT152" s="255"/>
      <c r="AU152" s="255"/>
      <c r="AV152" s="51" t="str">
        <v>WiredScore/SmartScore | Gold</v>
      </c>
      <c r="AW152" s="233" t="str">
        <v>WiredScore/SmartScore | Gold</v>
      </c>
      <c r="AX152" s="5" t="str">
        <v>WiredScore/SmartScore | Gold</v>
      </c>
      <c r="AY152" s="5" t="str">
        <v>WiredScore/SmartScore | Gold</v>
      </c>
      <c r="AZ152" s="5" t="str">
        <v>WiredScore/SmartScore | Gold</v>
      </c>
      <c r="BA152" s="255"/>
      <c r="BB152" s="233" t="str">
        <v>Norway | G</v>
      </c>
      <c r="BC152" s="255"/>
      <c r="BD152" s="256"/>
      <c r="BE152" s="255"/>
      <c r="BF152" s="255"/>
      <c r="BG152" s="256"/>
      <c r="BH152" s="255"/>
      <c r="BI152" s="233"/>
      <c r="BJ152" s="255"/>
      <c r="BK152" s="233"/>
      <c r="BL152" s="255"/>
      <c r="BM152" s="282"/>
      <c r="BN152" s="233"/>
      <c r="BO152" s="255"/>
      <c r="BP152" s="255"/>
      <c r="BQ152" s="233"/>
      <c r="BR152" s="258"/>
      <c r="BS152" s="258"/>
      <c r="BT152" s="255"/>
      <c r="BU152" s="255"/>
      <c r="BV152" s="255"/>
      <c r="BW152" s="255"/>
      <c r="BX152" s="255"/>
      <c r="BY152" s="255"/>
      <c r="BZ152" s="255"/>
      <c r="CA152" s="255"/>
      <c r="CB152" s="258"/>
      <c r="CC152" s="255"/>
      <c r="CD152" s="255"/>
      <c r="CE152" s="255"/>
      <c r="CF152" s="255"/>
      <c r="CG152" s="233"/>
      <c r="CH152" s="255"/>
      <c r="CI152" s="258"/>
      <c r="CJ152" s="255"/>
      <c r="CK152" s="255"/>
      <c r="CL152" s="255"/>
      <c r="CM152" s="255"/>
      <c r="CN152" s="255"/>
      <c r="CO152" s="258"/>
      <c r="CP152" s="258"/>
      <c r="CQ152" s="255"/>
      <c r="CR152" s="255"/>
      <c r="CS152" s="255"/>
      <c r="CT152" s="255"/>
      <c r="CU152" s="258"/>
      <c r="CV152" s="255"/>
      <c r="CW152" s="258"/>
      <c r="CX152" s="255"/>
      <c r="CY152" s="255"/>
      <c r="CZ152" s="257"/>
      <c r="DA152" s="255"/>
      <c r="DB152" s="255"/>
      <c r="DC152" s="310"/>
      <c r="DD152" s="256"/>
      <c r="DE152" s="255"/>
      <c r="DF152" s="233"/>
      <c r="DG152" s="255"/>
      <c r="DH152" s="282"/>
      <c r="DI152" s="257"/>
      <c r="DJ152" s="257"/>
      <c r="DK152" s="255"/>
      <c r="DL152" s="257"/>
      <c r="DM152" s="255"/>
      <c r="DN152" s="255"/>
      <c r="DO152" s="255"/>
      <c r="DP152" s="255"/>
      <c r="DQ152" s="233"/>
      <c r="DR152" s="255"/>
      <c r="DS152" s="257"/>
      <c r="DT152" s="255"/>
      <c r="DU152" s="255"/>
      <c r="DV152" s="257"/>
      <c r="DW152" s="255"/>
      <c r="DX152" s="255"/>
      <c r="DY152" s="310"/>
      <c r="DZ152" s="256"/>
      <c r="EA152" s="255"/>
      <c r="EB152" s="233"/>
      <c r="EC152" s="255"/>
      <c r="ED152" s="282"/>
      <c r="EE152" s="257"/>
      <c r="EF152" s="257"/>
      <c r="EG152" s="257"/>
      <c r="EH152" s="255"/>
      <c r="EI152" s="255"/>
      <c r="EJ152" s="257"/>
      <c r="EK152" s="255"/>
      <c r="EL152" s="255"/>
      <c r="EM152" s="257"/>
      <c r="EN152" s="255"/>
      <c r="EO152" s="255"/>
      <c r="EP152" s="310"/>
      <c r="EQ152" s="256"/>
      <c r="ER152" s="310"/>
    </row>
    <row r="153" spans="1:148" ht="45" customHeight="1" x14ac:dyDescent="0.45">
      <c r="A153" s="256"/>
      <c r="B153" s="255"/>
      <c r="C153" s="255"/>
      <c r="D153" s="255"/>
      <c r="E153" s="255"/>
      <c r="F153" s="233"/>
      <c r="G153" s="233"/>
      <c r="H153" s="255"/>
      <c r="I153" s="233"/>
      <c r="J153" s="259"/>
      <c r="K153" s="255"/>
      <c r="L153" s="255"/>
      <c r="M153" s="255"/>
      <c r="N153" s="255"/>
      <c r="O153" s="257"/>
      <c r="P153" s="255"/>
      <c r="Q153" s="255"/>
      <c r="R153" s="255"/>
      <c r="S153" s="256"/>
      <c r="T153" s="255"/>
      <c r="U153" s="255"/>
      <c r="V153" s="255"/>
      <c r="W153" s="257"/>
      <c r="X153" s="255"/>
      <c r="Y153" s="255"/>
      <c r="Z153" s="257"/>
      <c r="AA153" s="233"/>
      <c r="AB153" s="255"/>
      <c r="AC153" s="255"/>
      <c r="AD153" s="255"/>
      <c r="AE153" s="260"/>
      <c r="AF153" s="255"/>
      <c r="AG153" s="255"/>
      <c r="AH153" s="255"/>
      <c r="AI153" s="255"/>
      <c r="AJ153" s="257"/>
      <c r="AK153" s="255"/>
      <c r="AL153" s="255"/>
      <c r="AM153" s="255"/>
      <c r="AN153" s="260"/>
      <c r="AO153" s="233"/>
      <c r="AP153" s="282"/>
      <c r="AQ153" s="233"/>
      <c r="AR153" s="233"/>
      <c r="AS153" s="233"/>
      <c r="AT153" s="255"/>
      <c r="AU153" s="255"/>
      <c r="AV153" s="51" t="str">
        <v>WiredScore/SmartScore | Platinum</v>
      </c>
      <c r="AW153" s="233" t="str">
        <v>WiredScore/SmartScore | Platinum</v>
      </c>
      <c r="AX153" s="5" t="str">
        <v>WiredScore/SmartScore | Platinum</v>
      </c>
      <c r="AY153" s="5" t="str">
        <v>WiredScore/SmartScore | Platinum</v>
      </c>
      <c r="AZ153" s="5" t="str">
        <v>WiredScore/SmartScore | Platinum</v>
      </c>
      <c r="BA153" s="255"/>
      <c r="BB153" s="233" t="str">
        <v>Portugal | A+</v>
      </c>
      <c r="BC153" s="255"/>
      <c r="BD153" s="256"/>
      <c r="BE153" s="255"/>
      <c r="BF153" s="255"/>
      <c r="BG153" s="256"/>
      <c r="BH153" s="255"/>
      <c r="BI153" s="233"/>
      <c r="BJ153" s="255"/>
      <c r="BK153" s="233"/>
      <c r="BL153" s="255"/>
      <c r="BM153" s="282"/>
      <c r="BN153" s="233"/>
      <c r="BO153" s="255"/>
      <c r="BP153" s="255"/>
      <c r="BQ153" s="233"/>
      <c r="BR153" s="258"/>
      <c r="BS153" s="258"/>
      <c r="BT153" s="255"/>
      <c r="BU153" s="255"/>
      <c r="BV153" s="255"/>
      <c r="BW153" s="255"/>
      <c r="BX153" s="255"/>
      <c r="BY153" s="255"/>
      <c r="BZ153" s="255"/>
      <c r="CA153" s="255"/>
      <c r="CB153" s="258"/>
      <c r="CC153" s="255"/>
      <c r="CD153" s="255"/>
      <c r="CE153" s="255"/>
      <c r="CF153" s="255"/>
      <c r="CG153" s="233"/>
      <c r="CH153" s="255"/>
      <c r="CI153" s="258"/>
      <c r="CJ153" s="255"/>
      <c r="CK153" s="255"/>
      <c r="CL153" s="255"/>
      <c r="CM153" s="255"/>
      <c r="CN153" s="255"/>
      <c r="CO153" s="258"/>
      <c r="CP153" s="258"/>
      <c r="CQ153" s="255"/>
      <c r="CR153" s="255"/>
      <c r="CS153" s="255"/>
      <c r="CT153" s="255"/>
      <c r="CU153" s="258"/>
      <c r="CV153" s="255"/>
      <c r="CW153" s="258"/>
      <c r="CX153" s="255"/>
      <c r="CY153" s="255"/>
      <c r="CZ153" s="257"/>
      <c r="DA153" s="255"/>
      <c r="DB153" s="255"/>
      <c r="DC153" s="310"/>
      <c r="DD153" s="256"/>
      <c r="DE153" s="255"/>
      <c r="DF153" s="233"/>
      <c r="DG153" s="255"/>
      <c r="DH153" s="282"/>
      <c r="DI153" s="257"/>
      <c r="DJ153" s="257"/>
      <c r="DK153" s="255"/>
      <c r="DL153" s="257"/>
      <c r="DM153" s="255"/>
      <c r="DN153" s="255"/>
      <c r="DO153" s="255"/>
      <c r="DP153" s="255"/>
      <c r="DQ153" s="233"/>
      <c r="DR153" s="255"/>
      <c r="DS153" s="257"/>
      <c r="DT153" s="255"/>
      <c r="DU153" s="255"/>
      <c r="DV153" s="257"/>
      <c r="DW153" s="255"/>
      <c r="DX153" s="255"/>
      <c r="DY153" s="310"/>
      <c r="DZ153" s="256"/>
      <c r="EA153" s="255"/>
      <c r="EB153" s="233"/>
      <c r="EC153" s="255"/>
      <c r="ED153" s="282"/>
      <c r="EE153" s="257"/>
      <c r="EF153" s="257"/>
      <c r="EG153" s="257"/>
      <c r="EH153" s="255"/>
      <c r="EI153" s="255"/>
      <c r="EJ153" s="257"/>
      <c r="EK153" s="255"/>
      <c r="EL153" s="255"/>
      <c r="EM153" s="257"/>
      <c r="EN153" s="255"/>
      <c r="EO153" s="255"/>
      <c r="EP153" s="310"/>
      <c r="EQ153" s="256"/>
      <c r="ER153" s="310"/>
    </row>
    <row r="154" spans="1:148" ht="45" customHeight="1" x14ac:dyDescent="0.45">
      <c r="A154" s="256"/>
      <c r="B154" s="255"/>
      <c r="C154" s="255"/>
      <c r="D154" s="255"/>
      <c r="E154" s="255"/>
      <c r="F154" s="233"/>
      <c r="G154" s="233"/>
      <c r="H154" s="255"/>
      <c r="I154" s="233"/>
      <c r="J154" s="259"/>
      <c r="K154" s="255"/>
      <c r="L154" s="255"/>
      <c r="M154" s="255"/>
      <c r="N154" s="255"/>
      <c r="O154" s="257"/>
      <c r="P154" s="255"/>
      <c r="Q154" s="255"/>
      <c r="R154" s="255"/>
      <c r="S154" s="256"/>
      <c r="T154" s="255"/>
      <c r="U154" s="255"/>
      <c r="V154" s="255"/>
      <c r="W154" s="257"/>
      <c r="X154" s="255"/>
      <c r="Y154" s="255"/>
      <c r="Z154" s="257"/>
      <c r="AA154" s="233"/>
      <c r="AB154" s="255"/>
      <c r="AC154" s="255"/>
      <c r="AD154" s="255"/>
      <c r="AE154" s="260"/>
      <c r="AF154" s="255"/>
      <c r="AG154" s="255"/>
      <c r="AH154" s="255"/>
      <c r="AI154" s="255"/>
      <c r="AJ154" s="257"/>
      <c r="AK154" s="255"/>
      <c r="AL154" s="255"/>
      <c r="AM154" s="255"/>
      <c r="AN154" s="260"/>
      <c r="AO154" s="233"/>
      <c r="AP154" s="282"/>
      <c r="AQ154" s="233"/>
      <c r="AR154" s="233"/>
      <c r="AS154" s="233"/>
      <c r="AT154" s="255"/>
      <c r="AU154" s="255"/>
      <c r="AV154" s="260"/>
      <c r="AW154" s="233"/>
      <c r="AX154" s="233"/>
      <c r="AY154" s="233"/>
      <c r="AZ154" s="233"/>
      <c r="BA154" s="255"/>
      <c r="BB154" s="233" t="str">
        <v>Portugal | A</v>
      </c>
      <c r="BC154" s="255"/>
      <c r="BD154" s="256"/>
      <c r="BE154" s="255"/>
      <c r="BF154" s="255"/>
      <c r="BG154" s="256"/>
      <c r="BH154" s="255"/>
      <c r="BI154" s="233"/>
      <c r="BJ154" s="255"/>
      <c r="BK154" s="233"/>
      <c r="BL154" s="255"/>
      <c r="BM154" s="282"/>
      <c r="BN154" s="233"/>
      <c r="BO154" s="255"/>
      <c r="BP154" s="255"/>
      <c r="BQ154" s="233"/>
      <c r="BR154" s="258"/>
      <c r="BS154" s="258"/>
      <c r="BT154" s="255"/>
      <c r="BU154" s="255"/>
      <c r="BV154" s="255"/>
      <c r="BW154" s="255"/>
      <c r="BX154" s="255"/>
      <c r="BY154" s="255"/>
      <c r="BZ154" s="255"/>
      <c r="CA154" s="255"/>
      <c r="CB154" s="258"/>
      <c r="CC154" s="255"/>
      <c r="CD154" s="255"/>
      <c r="CE154" s="255"/>
      <c r="CF154" s="255"/>
      <c r="CG154" s="233"/>
      <c r="CH154" s="255"/>
      <c r="CI154" s="258"/>
      <c r="CJ154" s="255"/>
      <c r="CK154" s="255"/>
      <c r="CL154" s="255"/>
      <c r="CM154" s="255"/>
      <c r="CN154" s="255"/>
      <c r="CO154" s="258"/>
      <c r="CP154" s="258"/>
      <c r="CQ154" s="255"/>
      <c r="CR154" s="255"/>
      <c r="CS154" s="255"/>
      <c r="CT154" s="255"/>
      <c r="CU154" s="258"/>
      <c r="CV154" s="255"/>
      <c r="CW154" s="258"/>
      <c r="CX154" s="255"/>
      <c r="CY154" s="255"/>
      <c r="CZ154" s="257"/>
      <c r="DA154" s="255"/>
      <c r="DB154" s="255"/>
      <c r="DC154" s="310"/>
      <c r="DD154" s="256"/>
      <c r="DE154" s="255"/>
      <c r="DF154" s="233"/>
      <c r="DG154" s="255"/>
      <c r="DH154" s="282"/>
      <c r="DI154" s="257"/>
      <c r="DJ154" s="257"/>
      <c r="DK154" s="255"/>
      <c r="DL154" s="257"/>
      <c r="DM154" s="255"/>
      <c r="DN154" s="255"/>
      <c r="DO154" s="255"/>
      <c r="DP154" s="255"/>
      <c r="DQ154" s="233"/>
      <c r="DR154" s="255"/>
      <c r="DS154" s="257"/>
      <c r="DT154" s="255"/>
      <c r="DU154" s="255"/>
      <c r="DV154" s="257"/>
      <c r="DW154" s="255"/>
      <c r="DX154" s="255"/>
      <c r="DY154" s="310"/>
      <c r="DZ154" s="256"/>
      <c r="EA154" s="255"/>
      <c r="EB154" s="233"/>
      <c r="EC154" s="255"/>
      <c r="ED154" s="282"/>
      <c r="EE154" s="257"/>
      <c r="EF154" s="257"/>
      <c r="EG154" s="257"/>
      <c r="EH154" s="255"/>
      <c r="EI154" s="255"/>
      <c r="EJ154" s="257"/>
      <c r="EK154" s="255"/>
      <c r="EL154" s="255"/>
      <c r="EM154" s="257"/>
      <c r="EN154" s="255"/>
      <c r="EO154" s="255"/>
      <c r="EP154" s="310"/>
      <c r="EQ154" s="256"/>
      <c r="ER154" s="310"/>
    </row>
    <row r="155" spans="1:148" ht="45" customHeight="1" x14ac:dyDescent="0.45">
      <c r="A155" s="256"/>
      <c r="B155" s="255"/>
      <c r="C155" s="255"/>
      <c r="D155" s="255"/>
      <c r="E155" s="255"/>
      <c r="F155" s="233"/>
      <c r="G155" s="233"/>
      <c r="H155" s="255"/>
      <c r="I155" s="233"/>
      <c r="J155" s="259"/>
      <c r="K155" s="255"/>
      <c r="L155" s="255"/>
      <c r="M155" s="255"/>
      <c r="N155" s="255"/>
      <c r="O155" s="257"/>
      <c r="P155" s="255"/>
      <c r="Q155" s="255"/>
      <c r="R155" s="255"/>
      <c r="S155" s="256"/>
      <c r="T155" s="255"/>
      <c r="U155" s="255"/>
      <c r="V155" s="255"/>
      <c r="W155" s="257"/>
      <c r="X155" s="255"/>
      <c r="Y155" s="255"/>
      <c r="Z155" s="257"/>
      <c r="AA155" s="233"/>
      <c r="AB155" s="255"/>
      <c r="AC155" s="255"/>
      <c r="AD155" s="255"/>
      <c r="AE155" s="260"/>
      <c r="AF155" s="255"/>
      <c r="AG155" s="255"/>
      <c r="AH155" s="255"/>
      <c r="AI155" s="255"/>
      <c r="AJ155" s="257"/>
      <c r="AK155" s="255"/>
      <c r="AL155" s="255"/>
      <c r="AM155" s="255"/>
      <c r="AN155" s="260"/>
      <c r="AO155" s="233"/>
      <c r="AP155" s="282"/>
      <c r="AQ155" s="233"/>
      <c r="AR155" s="233"/>
      <c r="AS155" s="233"/>
      <c r="AT155" s="255"/>
      <c r="AU155" s="255"/>
      <c r="AV155" s="260"/>
      <c r="AW155" s="233"/>
      <c r="AX155" s="233"/>
      <c r="AY155" s="233"/>
      <c r="AZ155" s="233"/>
      <c r="BA155" s="255"/>
      <c r="BB155" s="233" t="str">
        <v>Portugal | B</v>
      </c>
      <c r="BC155" s="255"/>
      <c r="BD155" s="256"/>
      <c r="BE155" s="255"/>
      <c r="BF155" s="255"/>
      <c r="BG155" s="256"/>
      <c r="BH155" s="255"/>
      <c r="BI155" s="233"/>
      <c r="BJ155" s="255"/>
      <c r="BK155" s="233"/>
      <c r="BL155" s="255"/>
      <c r="BM155" s="282"/>
      <c r="BN155" s="233"/>
      <c r="BO155" s="255"/>
      <c r="BP155" s="255"/>
      <c r="BQ155" s="233"/>
      <c r="BR155" s="258"/>
      <c r="BS155" s="258"/>
      <c r="BT155" s="255"/>
      <c r="BU155" s="255"/>
      <c r="BV155" s="255"/>
      <c r="BW155" s="255"/>
      <c r="BX155" s="255"/>
      <c r="BY155" s="255"/>
      <c r="BZ155" s="255"/>
      <c r="CA155" s="255"/>
      <c r="CB155" s="258"/>
      <c r="CC155" s="255"/>
      <c r="CD155" s="255"/>
      <c r="CE155" s="255"/>
      <c r="CF155" s="255"/>
      <c r="CG155" s="233"/>
      <c r="CH155" s="255"/>
      <c r="CI155" s="258"/>
      <c r="CJ155" s="255"/>
      <c r="CK155" s="255"/>
      <c r="CL155" s="255"/>
      <c r="CM155" s="255"/>
      <c r="CN155" s="255"/>
      <c r="CO155" s="258"/>
      <c r="CP155" s="258"/>
      <c r="CQ155" s="255"/>
      <c r="CR155" s="255"/>
      <c r="CS155" s="255"/>
      <c r="CT155" s="255"/>
      <c r="CU155" s="258"/>
      <c r="CV155" s="255"/>
      <c r="CW155" s="258"/>
      <c r="CX155" s="255"/>
      <c r="CY155" s="255"/>
      <c r="CZ155" s="257"/>
      <c r="DA155" s="255"/>
      <c r="DB155" s="255"/>
      <c r="DC155" s="310"/>
      <c r="DD155" s="256"/>
      <c r="DE155" s="255"/>
      <c r="DF155" s="233"/>
      <c r="DG155" s="255"/>
      <c r="DH155" s="282"/>
      <c r="DI155" s="257"/>
      <c r="DJ155" s="257"/>
      <c r="DK155" s="255"/>
      <c r="DL155" s="257"/>
      <c r="DM155" s="255"/>
      <c r="DN155" s="255"/>
      <c r="DO155" s="255"/>
      <c r="DP155" s="255"/>
      <c r="DQ155" s="233"/>
      <c r="DR155" s="255"/>
      <c r="DS155" s="257"/>
      <c r="DT155" s="255"/>
      <c r="DU155" s="255"/>
      <c r="DV155" s="257"/>
      <c r="DW155" s="255"/>
      <c r="DX155" s="255"/>
      <c r="DY155" s="310"/>
      <c r="DZ155" s="256"/>
      <c r="EA155" s="255"/>
      <c r="EB155" s="233"/>
      <c r="EC155" s="255"/>
      <c r="ED155" s="282"/>
      <c r="EE155" s="257"/>
      <c r="EF155" s="257"/>
      <c r="EG155" s="257"/>
      <c r="EH155" s="255"/>
      <c r="EI155" s="255"/>
      <c r="EJ155" s="257"/>
      <c r="EK155" s="255"/>
      <c r="EL155" s="255"/>
      <c r="EM155" s="257"/>
      <c r="EN155" s="255"/>
      <c r="EO155" s="255"/>
      <c r="EP155" s="310"/>
      <c r="EQ155" s="256"/>
      <c r="ER155" s="310"/>
    </row>
    <row r="156" spans="1:148" ht="45" customHeight="1" x14ac:dyDescent="0.45">
      <c r="A156" s="256"/>
      <c r="B156" s="255"/>
      <c r="C156" s="255"/>
      <c r="D156" s="255"/>
      <c r="E156" s="255"/>
      <c r="F156" s="233"/>
      <c r="G156" s="233"/>
      <c r="H156" s="255"/>
      <c r="I156" s="233"/>
      <c r="J156" s="259"/>
      <c r="K156" s="255"/>
      <c r="L156" s="255"/>
      <c r="M156" s="255"/>
      <c r="N156" s="255"/>
      <c r="O156" s="257"/>
      <c r="P156" s="255"/>
      <c r="Q156" s="255"/>
      <c r="R156" s="255"/>
      <c r="S156" s="256"/>
      <c r="T156" s="255"/>
      <c r="U156" s="255"/>
      <c r="V156" s="255"/>
      <c r="W156" s="257"/>
      <c r="X156" s="255"/>
      <c r="Y156" s="255"/>
      <c r="Z156" s="257"/>
      <c r="AA156" s="233"/>
      <c r="AB156" s="255"/>
      <c r="AC156" s="255"/>
      <c r="AD156" s="255"/>
      <c r="AE156" s="260"/>
      <c r="AF156" s="255"/>
      <c r="AG156" s="255"/>
      <c r="AH156" s="255"/>
      <c r="AI156" s="255"/>
      <c r="AJ156" s="257"/>
      <c r="AK156" s="255"/>
      <c r="AL156" s="255"/>
      <c r="AM156" s="255"/>
      <c r="AN156" s="260"/>
      <c r="AO156" s="233"/>
      <c r="AP156" s="282"/>
      <c r="AQ156" s="233"/>
      <c r="AR156" s="233"/>
      <c r="AS156" s="233"/>
      <c r="AT156" s="255"/>
      <c r="AU156" s="255"/>
      <c r="AV156" s="260"/>
      <c r="AW156" s="233"/>
      <c r="AX156" s="233"/>
      <c r="AY156" s="233"/>
      <c r="AZ156" s="233"/>
      <c r="BA156" s="255"/>
      <c r="BB156" s="233" t="str">
        <v>Portugal | B-</v>
      </c>
      <c r="BC156" s="255"/>
      <c r="BD156" s="256"/>
      <c r="BE156" s="255"/>
      <c r="BF156" s="255"/>
      <c r="BG156" s="256"/>
      <c r="BH156" s="255"/>
      <c r="BI156" s="233"/>
      <c r="BJ156" s="255"/>
      <c r="BK156" s="233"/>
      <c r="BL156" s="255"/>
      <c r="BM156" s="282"/>
      <c r="BN156" s="233"/>
      <c r="BO156" s="255"/>
      <c r="BP156" s="255"/>
      <c r="BQ156" s="233"/>
      <c r="BR156" s="258"/>
      <c r="BS156" s="258"/>
      <c r="BT156" s="255"/>
      <c r="BU156" s="255"/>
      <c r="BV156" s="255"/>
      <c r="BW156" s="255"/>
      <c r="BX156" s="255"/>
      <c r="BY156" s="255"/>
      <c r="BZ156" s="255"/>
      <c r="CA156" s="255"/>
      <c r="CB156" s="258"/>
      <c r="CC156" s="255"/>
      <c r="CD156" s="255"/>
      <c r="CE156" s="255"/>
      <c r="CF156" s="255"/>
      <c r="CG156" s="233"/>
      <c r="CH156" s="255"/>
      <c r="CI156" s="258"/>
      <c r="CJ156" s="255"/>
      <c r="CK156" s="255"/>
      <c r="CL156" s="255"/>
      <c r="CM156" s="255"/>
      <c r="CN156" s="255"/>
      <c r="CO156" s="258"/>
      <c r="CP156" s="258"/>
      <c r="CQ156" s="255"/>
      <c r="CR156" s="255"/>
      <c r="CS156" s="255"/>
      <c r="CT156" s="255"/>
      <c r="CU156" s="258"/>
      <c r="CV156" s="255"/>
      <c r="CW156" s="258"/>
      <c r="CX156" s="255"/>
      <c r="CY156" s="255"/>
      <c r="CZ156" s="257"/>
      <c r="DA156" s="255"/>
      <c r="DB156" s="255"/>
      <c r="DC156" s="310"/>
      <c r="DD156" s="256"/>
      <c r="DE156" s="255"/>
      <c r="DF156" s="233"/>
      <c r="DG156" s="255"/>
      <c r="DH156" s="282"/>
      <c r="DI156" s="257"/>
      <c r="DJ156" s="257"/>
      <c r="DK156" s="255"/>
      <c r="DL156" s="257"/>
      <c r="DM156" s="255"/>
      <c r="DN156" s="255"/>
      <c r="DO156" s="255"/>
      <c r="DP156" s="255"/>
      <c r="DQ156" s="233"/>
      <c r="DR156" s="255"/>
      <c r="DS156" s="257"/>
      <c r="DT156" s="255"/>
      <c r="DU156" s="255"/>
      <c r="DV156" s="257"/>
      <c r="DW156" s="255"/>
      <c r="DX156" s="255"/>
      <c r="DY156" s="310"/>
      <c r="DZ156" s="256"/>
      <c r="EA156" s="255"/>
      <c r="EB156" s="233"/>
      <c r="EC156" s="255"/>
      <c r="ED156" s="282"/>
      <c r="EE156" s="257"/>
      <c r="EF156" s="257"/>
      <c r="EG156" s="257"/>
      <c r="EH156" s="255"/>
      <c r="EI156" s="255"/>
      <c r="EJ156" s="257"/>
      <c r="EK156" s="255"/>
      <c r="EL156" s="255"/>
      <c r="EM156" s="257"/>
      <c r="EN156" s="255"/>
      <c r="EO156" s="255"/>
      <c r="EP156" s="310"/>
      <c r="EQ156" s="256"/>
      <c r="ER156" s="310"/>
    </row>
    <row r="157" spans="1:148" ht="45" customHeight="1" x14ac:dyDescent="0.45">
      <c r="A157" s="256"/>
      <c r="B157" s="255"/>
      <c r="C157" s="255"/>
      <c r="D157" s="255"/>
      <c r="E157" s="255"/>
      <c r="F157" s="233"/>
      <c r="G157" s="233"/>
      <c r="H157" s="255"/>
      <c r="I157" s="233"/>
      <c r="J157" s="259"/>
      <c r="K157" s="255"/>
      <c r="L157" s="255"/>
      <c r="M157" s="255"/>
      <c r="N157" s="255"/>
      <c r="O157" s="257"/>
      <c r="P157" s="255"/>
      <c r="Q157" s="255"/>
      <c r="R157" s="255"/>
      <c r="S157" s="256"/>
      <c r="T157" s="255"/>
      <c r="U157" s="255"/>
      <c r="V157" s="255"/>
      <c r="W157" s="257"/>
      <c r="X157" s="255"/>
      <c r="Y157" s="255"/>
      <c r="Z157" s="257"/>
      <c r="AA157" s="233"/>
      <c r="AB157" s="255"/>
      <c r="AC157" s="255"/>
      <c r="AD157" s="255"/>
      <c r="AE157" s="260"/>
      <c r="AF157" s="255"/>
      <c r="AG157" s="255"/>
      <c r="AH157" s="255"/>
      <c r="AI157" s="255"/>
      <c r="AJ157" s="257"/>
      <c r="AK157" s="255"/>
      <c r="AL157" s="255"/>
      <c r="AM157" s="255"/>
      <c r="AN157" s="260"/>
      <c r="AO157" s="233"/>
      <c r="AP157" s="282"/>
      <c r="AQ157" s="233"/>
      <c r="AR157" s="233"/>
      <c r="AS157" s="233"/>
      <c r="AT157" s="255"/>
      <c r="AU157" s="255"/>
      <c r="AV157" s="260"/>
      <c r="AW157" s="233"/>
      <c r="AX157" s="233"/>
      <c r="AY157" s="233"/>
      <c r="AZ157" s="233"/>
      <c r="BA157" s="255"/>
      <c r="BB157" s="233" t="str">
        <v>Portugal | C</v>
      </c>
      <c r="BC157" s="255"/>
      <c r="BD157" s="256"/>
      <c r="BE157" s="255"/>
      <c r="BF157" s="255"/>
      <c r="BG157" s="256"/>
      <c r="BH157" s="255"/>
      <c r="BI157" s="233"/>
      <c r="BJ157" s="255"/>
      <c r="BK157" s="233"/>
      <c r="BL157" s="255"/>
      <c r="BM157" s="282"/>
      <c r="BN157" s="233"/>
      <c r="BO157" s="255"/>
      <c r="BP157" s="255"/>
      <c r="BQ157" s="233"/>
      <c r="BR157" s="258"/>
      <c r="BS157" s="258"/>
      <c r="BT157" s="255"/>
      <c r="BU157" s="255"/>
      <c r="BV157" s="255"/>
      <c r="BW157" s="255"/>
      <c r="BX157" s="255"/>
      <c r="BY157" s="255"/>
      <c r="BZ157" s="255"/>
      <c r="CA157" s="255"/>
      <c r="CB157" s="258"/>
      <c r="CC157" s="255"/>
      <c r="CD157" s="255"/>
      <c r="CE157" s="255"/>
      <c r="CF157" s="255"/>
      <c r="CG157" s="233"/>
      <c r="CH157" s="255"/>
      <c r="CI157" s="258"/>
      <c r="CJ157" s="255"/>
      <c r="CK157" s="255"/>
      <c r="CL157" s="255"/>
      <c r="CM157" s="255"/>
      <c r="CN157" s="255"/>
      <c r="CO157" s="258"/>
      <c r="CP157" s="258"/>
      <c r="CQ157" s="255"/>
      <c r="CR157" s="255"/>
      <c r="CS157" s="255"/>
      <c r="CT157" s="255"/>
      <c r="CU157" s="258"/>
      <c r="CV157" s="255"/>
      <c r="CW157" s="258"/>
      <c r="CX157" s="255"/>
      <c r="CY157" s="255"/>
      <c r="CZ157" s="257"/>
      <c r="DA157" s="255"/>
      <c r="DB157" s="255"/>
      <c r="DC157" s="310"/>
      <c r="DD157" s="256"/>
      <c r="DE157" s="255"/>
      <c r="DF157" s="233"/>
      <c r="DG157" s="255"/>
      <c r="DH157" s="282"/>
      <c r="DI157" s="257"/>
      <c r="DJ157" s="257"/>
      <c r="DK157" s="255"/>
      <c r="DL157" s="257"/>
      <c r="DM157" s="255"/>
      <c r="DN157" s="255"/>
      <c r="DO157" s="255"/>
      <c r="DP157" s="255"/>
      <c r="DQ157" s="233"/>
      <c r="DR157" s="255"/>
      <c r="DS157" s="257"/>
      <c r="DT157" s="255"/>
      <c r="DU157" s="255"/>
      <c r="DV157" s="257"/>
      <c r="DW157" s="255"/>
      <c r="DX157" s="255"/>
      <c r="DY157" s="310"/>
      <c r="DZ157" s="256"/>
      <c r="EA157" s="255"/>
      <c r="EB157" s="233"/>
      <c r="EC157" s="255"/>
      <c r="ED157" s="282"/>
      <c r="EE157" s="257"/>
      <c r="EF157" s="257"/>
      <c r="EG157" s="257"/>
      <c r="EH157" s="255"/>
      <c r="EI157" s="255"/>
      <c r="EJ157" s="257"/>
      <c r="EK157" s="255"/>
      <c r="EL157" s="255"/>
      <c r="EM157" s="257"/>
      <c r="EN157" s="255"/>
      <c r="EO157" s="255"/>
      <c r="EP157" s="310"/>
      <c r="EQ157" s="256"/>
      <c r="ER157" s="310"/>
    </row>
    <row r="158" spans="1:148" ht="45" customHeight="1" x14ac:dyDescent="0.45">
      <c r="A158" s="256"/>
      <c r="B158" s="255"/>
      <c r="C158" s="255"/>
      <c r="D158" s="255"/>
      <c r="E158" s="255"/>
      <c r="F158" s="233"/>
      <c r="G158" s="233"/>
      <c r="H158" s="255"/>
      <c r="I158" s="233"/>
      <c r="J158" s="259"/>
      <c r="K158" s="255"/>
      <c r="L158" s="255"/>
      <c r="M158" s="255"/>
      <c r="N158" s="255"/>
      <c r="O158" s="257"/>
      <c r="P158" s="255"/>
      <c r="Q158" s="255"/>
      <c r="R158" s="255"/>
      <c r="S158" s="256"/>
      <c r="T158" s="255"/>
      <c r="U158" s="255"/>
      <c r="V158" s="255"/>
      <c r="W158" s="257"/>
      <c r="X158" s="255"/>
      <c r="Y158" s="255"/>
      <c r="Z158" s="257"/>
      <c r="AA158" s="233"/>
      <c r="AB158" s="255"/>
      <c r="AC158" s="255"/>
      <c r="AD158" s="255"/>
      <c r="AE158" s="260"/>
      <c r="AF158" s="255"/>
      <c r="AG158" s="255"/>
      <c r="AH158" s="255"/>
      <c r="AI158" s="255"/>
      <c r="AJ158" s="257"/>
      <c r="AK158" s="255"/>
      <c r="AL158" s="255"/>
      <c r="AM158" s="255"/>
      <c r="AN158" s="260"/>
      <c r="AO158" s="233"/>
      <c r="AP158" s="282"/>
      <c r="AQ158" s="233"/>
      <c r="AR158" s="233"/>
      <c r="AS158" s="233"/>
      <c r="AT158" s="255"/>
      <c r="AU158" s="255"/>
      <c r="AV158" s="260"/>
      <c r="AW158" s="233"/>
      <c r="AX158" s="233"/>
      <c r="AY158" s="233"/>
      <c r="AZ158" s="233"/>
      <c r="BA158" s="255"/>
      <c r="BB158" s="233" t="str">
        <v>Portugal | D</v>
      </c>
      <c r="BC158" s="255"/>
      <c r="BD158" s="256"/>
      <c r="BE158" s="255"/>
      <c r="BF158" s="255"/>
      <c r="BG158" s="256"/>
      <c r="BH158" s="255"/>
      <c r="BI158" s="233"/>
      <c r="BJ158" s="255"/>
      <c r="BK158" s="233"/>
      <c r="BL158" s="255"/>
      <c r="BM158" s="282"/>
      <c r="BN158" s="233"/>
      <c r="BO158" s="255"/>
      <c r="BP158" s="255"/>
      <c r="BQ158" s="233"/>
      <c r="BR158" s="258"/>
      <c r="BS158" s="258"/>
      <c r="BT158" s="255"/>
      <c r="BU158" s="255"/>
      <c r="BV158" s="255"/>
      <c r="BW158" s="255"/>
      <c r="BX158" s="255"/>
      <c r="BY158" s="255"/>
      <c r="BZ158" s="255"/>
      <c r="CA158" s="255"/>
      <c r="CB158" s="258"/>
      <c r="CC158" s="255"/>
      <c r="CD158" s="255"/>
      <c r="CE158" s="255"/>
      <c r="CF158" s="255"/>
      <c r="CG158" s="233"/>
      <c r="CH158" s="255"/>
      <c r="CI158" s="258"/>
      <c r="CJ158" s="255"/>
      <c r="CK158" s="255"/>
      <c r="CL158" s="255"/>
      <c r="CM158" s="255"/>
      <c r="CN158" s="255"/>
      <c r="CO158" s="258"/>
      <c r="CP158" s="258"/>
      <c r="CQ158" s="255"/>
      <c r="CR158" s="255"/>
      <c r="CS158" s="255"/>
      <c r="CT158" s="255"/>
      <c r="CU158" s="258"/>
      <c r="CV158" s="255"/>
      <c r="CW158" s="258"/>
      <c r="CX158" s="255"/>
      <c r="CY158" s="255"/>
      <c r="CZ158" s="257"/>
      <c r="DA158" s="255"/>
      <c r="DB158" s="255"/>
      <c r="DC158" s="310"/>
      <c r="DD158" s="256"/>
      <c r="DE158" s="255"/>
      <c r="DF158" s="233"/>
      <c r="DG158" s="255"/>
      <c r="DH158" s="282"/>
      <c r="DI158" s="257"/>
      <c r="DJ158" s="257"/>
      <c r="DK158" s="255"/>
      <c r="DL158" s="257"/>
      <c r="DM158" s="255"/>
      <c r="DN158" s="255"/>
      <c r="DO158" s="255"/>
      <c r="DP158" s="255"/>
      <c r="DQ158" s="233"/>
      <c r="DR158" s="255"/>
      <c r="DS158" s="257"/>
      <c r="DT158" s="255"/>
      <c r="DU158" s="255"/>
      <c r="DV158" s="257"/>
      <c r="DW158" s="255"/>
      <c r="DX158" s="255"/>
      <c r="DY158" s="310"/>
      <c r="DZ158" s="256"/>
      <c r="EA158" s="255"/>
      <c r="EB158" s="233"/>
      <c r="EC158" s="255"/>
      <c r="ED158" s="282"/>
      <c r="EE158" s="257"/>
      <c r="EF158" s="257"/>
      <c r="EG158" s="257"/>
      <c r="EH158" s="255"/>
      <c r="EI158" s="255"/>
      <c r="EJ158" s="257"/>
      <c r="EK158" s="255"/>
      <c r="EL158" s="255"/>
      <c r="EM158" s="257"/>
      <c r="EN158" s="255"/>
      <c r="EO158" s="255"/>
      <c r="EP158" s="310"/>
      <c r="EQ158" s="256"/>
      <c r="ER158" s="310"/>
    </row>
    <row r="159" spans="1:148" ht="45" customHeight="1" x14ac:dyDescent="0.45">
      <c r="A159" s="256"/>
      <c r="B159" s="255"/>
      <c r="C159" s="255"/>
      <c r="D159" s="255"/>
      <c r="E159" s="255"/>
      <c r="F159" s="233"/>
      <c r="G159" s="233"/>
      <c r="H159" s="255"/>
      <c r="I159" s="233"/>
      <c r="J159" s="259"/>
      <c r="K159" s="255"/>
      <c r="L159" s="255"/>
      <c r="M159" s="255"/>
      <c r="N159" s="255"/>
      <c r="O159" s="257"/>
      <c r="P159" s="255"/>
      <c r="Q159" s="255"/>
      <c r="R159" s="255"/>
      <c r="S159" s="256"/>
      <c r="T159" s="255"/>
      <c r="U159" s="255"/>
      <c r="V159" s="255"/>
      <c r="W159" s="257"/>
      <c r="X159" s="255"/>
      <c r="Y159" s="255"/>
      <c r="Z159" s="257"/>
      <c r="AA159" s="233"/>
      <c r="AB159" s="255"/>
      <c r="AC159" s="255"/>
      <c r="AD159" s="255"/>
      <c r="AE159" s="260"/>
      <c r="AF159" s="255"/>
      <c r="AG159" s="255"/>
      <c r="AH159" s="255"/>
      <c r="AI159" s="255"/>
      <c r="AJ159" s="257"/>
      <c r="AK159" s="255"/>
      <c r="AL159" s="255"/>
      <c r="AM159" s="255"/>
      <c r="AN159" s="260"/>
      <c r="AO159" s="233"/>
      <c r="AP159" s="282"/>
      <c r="AQ159" s="233"/>
      <c r="AR159" s="233"/>
      <c r="AS159" s="233"/>
      <c r="AT159" s="255"/>
      <c r="AU159" s="255"/>
      <c r="AV159" s="260"/>
      <c r="AW159" s="233"/>
      <c r="AX159" s="233"/>
      <c r="AY159" s="233"/>
      <c r="AZ159" s="233"/>
      <c r="BA159" s="255"/>
      <c r="BB159" s="233" t="str">
        <v>Portugal | E</v>
      </c>
      <c r="BC159" s="255"/>
      <c r="BD159" s="256"/>
      <c r="BE159" s="255"/>
      <c r="BF159" s="255"/>
      <c r="BG159" s="256"/>
      <c r="BH159" s="255"/>
      <c r="BI159" s="233"/>
      <c r="BJ159" s="255"/>
      <c r="BK159" s="233"/>
      <c r="BL159" s="255"/>
      <c r="BM159" s="282"/>
      <c r="BN159" s="233"/>
      <c r="BO159" s="255"/>
      <c r="BP159" s="255"/>
      <c r="BQ159" s="233"/>
      <c r="BR159" s="258"/>
      <c r="BS159" s="258"/>
      <c r="BT159" s="255"/>
      <c r="BU159" s="255"/>
      <c r="BV159" s="255"/>
      <c r="BW159" s="255"/>
      <c r="BX159" s="255"/>
      <c r="BY159" s="255"/>
      <c r="BZ159" s="255"/>
      <c r="CA159" s="255"/>
      <c r="CB159" s="258"/>
      <c r="CC159" s="255"/>
      <c r="CD159" s="255"/>
      <c r="CE159" s="255"/>
      <c r="CF159" s="255"/>
      <c r="CG159" s="233"/>
      <c r="CH159" s="255"/>
      <c r="CI159" s="258"/>
      <c r="CJ159" s="255"/>
      <c r="CK159" s="255"/>
      <c r="CL159" s="255"/>
      <c r="CM159" s="255"/>
      <c r="CN159" s="255"/>
      <c r="CO159" s="258"/>
      <c r="CP159" s="258"/>
      <c r="CQ159" s="255"/>
      <c r="CR159" s="255"/>
      <c r="CS159" s="255"/>
      <c r="CT159" s="255"/>
      <c r="CU159" s="258"/>
      <c r="CV159" s="255"/>
      <c r="CW159" s="258"/>
      <c r="CX159" s="255"/>
      <c r="CY159" s="255"/>
      <c r="CZ159" s="257"/>
      <c r="DA159" s="255"/>
      <c r="DB159" s="255"/>
      <c r="DC159" s="310"/>
      <c r="DD159" s="256"/>
      <c r="DE159" s="255"/>
      <c r="DF159" s="233"/>
      <c r="DG159" s="255"/>
      <c r="DH159" s="282"/>
      <c r="DI159" s="257"/>
      <c r="DJ159" s="257"/>
      <c r="DK159" s="255"/>
      <c r="DL159" s="257"/>
      <c r="DM159" s="255"/>
      <c r="DN159" s="255"/>
      <c r="DO159" s="255"/>
      <c r="DP159" s="255"/>
      <c r="DQ159" s="233"/>
      <c r="DR159" s="255"/>
      <c r="DS159" s="257"/>
      <c r="DT159" s="255"/>
      <c r="DU159" s="255"/>
      <c r="DV159" s="257"/>
      <c r="DW159" s="255"/>
      <c r="DX159" s="255"/>
      <c r="DY159" s="310"/>
      <c r="DZ159" s="256"/>
      <c r="EA159" s="255"/>
      <c r="EB159" s="233"/>
      <c r="EC159" s="255"/>
      <c r="ED159" s="282"/>
      <c r="EE159" s="257"/>
      <c r="EF159" s="257"/>
      <c r="EG159" s="257"/>
      <c r="EH159" s="255"/>
      <c r="EI159" s="255"/>
      <c r="EJ159" s="257"/>
      <c r="EK159" s="255"/>
      <c r="EL159" s="255"/>
      <c r="EM159" s="257"/>
      <c r="EN159" s="255"/>
      <c r="EO159" s="255"/>
      <c r="EP159" s="310"/>
      <c r="EQ159" s="256"/>
      <c r="ER159" s="310"/>
    </row>
    <row r="160" spans="1:148" ht="45" customHeight="1" x14ac:dyDescent="0.45">
      <c r="A160" s="256"/>
      <c r="B160" s="255"/>
      <c r="C160" s="255"/>
      <c r="D160" s="255"/>
      <c r="E160" s="255"/>
      <c r="F160" s="233"/>
      <c r="G160" s="233"/>
      <c r="H160" s="255"/>
      <c r="I160" s="233"/>
      <c r="J160" s="259"/>
      <c r="K160" s="255"/>
      <c r="L160" s="255"/>
      <c r="M160" s="255"/>
      <c r="N160" s="255"/>
      <c r="O160" s="257"/>
      <c r="P160" s="255"/>
      <c r="Q160" s="255"/>
      <c r="R160" s="255"/>
      <c r="S160" s="256"/>
      <c r="T160" s="255"/>
      <c r="U160" s="255"/>
      <c r="V160" s="255"/>
      <c r="W160" s="257"/>
      <c r="X160" s="255"/>
      <c r="Y160" s="255"/>
      <c r="Z160" s="257"/>
      <c r="AA160" s="233"/>
      <c r="AB160" s="255"/>
      <c r="AC160" s="255"/>
      <c r="AD160" s="255"/>
      <c r="AE160" s="260"/>
      <c r="AF160" s="255"/>
      <c r="AG160" s="255"/>
      <c r="AH160" s="255"/>
      <c r="AI160" s="255"/>
      <c r="AJ160" s="257"/>
      <c r="AK160" s="255"/>
      <c r="AL160" s="255"/>
      <c r="AM160" s="255"/>
      <c r="AN160" s="260"/>
      <c r="AO160" s="233"/>
      <c r="AP160" s="282"/>
      <c r="AQ160" s="233"/>
      <c r="AR160" s="233"/>
      <c r="AS160" s="233"/>
      <c r="AT160" s="255"/>
      <c r="AU160" s="255"/>
      <c r="AV160" s="260"/>
      <c r="AW160" s="233"/>
      <c r="AX160" s="233"/>
      <c r="AY160" s="233"/>
      <c r="AZ160" s="233"/>
      <c r="BA160" s="255"/>
      <c r="BB160" s="233" t="str">
        <v>Portugal | F</v>
      </c>
      <c r="BC160" s="255"/>
      <c r="BD160" s="256"/>
      <c r="BE160" s="255"/>
      <c r="BF160" s="255"/>
      <c r="BG160" s="256"/>
      <c r="BH160" s="255"/>
      <c r="BI160" s="233"/>
      <c r="BJ160" s="255"/>
      <c r="BK160" s="233"/>
      <c r="BL160" s="255"/>
      <c r="BM160" s="282"/>
      <c r="BN160" s="233"/>
      <c r="BO160" s="255"/>
      <c r="BP160" s="255"/>
      <c r="BQ160" s="233"/>
      <c r="BR160" s="258"/>
      <c r="BS160" s="258"/>
      <c r="BT160" s="255"/>
      <c r="BU160" s="255"/>
      <c r="BV160" s="255"/>
      <c r="BW160" s="255"/>
      <c r="BX160" s="255"/>
      <c r="BY160" s="255"/>
      <c r="BZ160" s="255"/>
      <c r="CA160" s="255"/>
      <c r="CB160" s="258"/>
      <c r="CC160" s="255"/>
      <c r="CD160" s="255"/>
      <c r="CE160" s="255"/>
      <c r="CF160" s="255"/>
      <c r="CG160" s="233"/>
      <c r="CH160" s="255"/>
      <c r="CI160" s="258"/>
      <c r="CJ160" s="255"/>
      <c r="CK160" s="255"/>
      <c r="CL160" s="255"/>
      <c r="CM160" s="255"/>
      <c r="CN160" s="255"/>
      <c r="CO160" s="258"/>
      <c r="CP160" s="258"/>
      <c r="CQ160" s="255"/>
      <c r="CR160" s="255"/>
      <c r="CS160" s="255"/>
      <c r="CT160" s="255"/>
      <c r="CU160" s="258"/>
      <c r="CV160" s="255"/>
      <c r="CW160" s="258"/>
      <c r="CX160" s="255"/>
      <c r="CY160" s="255"/>
      <c r="CZ160" s="257"/>
      <c r="DA160" s="255"/>
      <c r="DB160" s="255"/>
      <c r="DC160" s="310"/>
      <c r="DD160" s="256"/>
      <c r="DE160" s="255"/>
      <c r="DF160" s="233"/>
      <c r="DG160" s="255"/>
      <c r="DH160" s="282"/>
      <c r="DI160" s="257"/>
      <c r="DJ160" s="257"/>
      <c r="DK160" s="255"/>
      <c r="DL160" s="257"/>
      <c r="DM160" s="255"/>
      <c r="DN160" s="255"/>
      <c r="DO160" s="255"/>
      <c r="DP160" s="255"/>
      <c r="DQ160" s="233"/>
      <c r="DR160" s="255"/>
      <c r="DS160" s="257"/>
      <c r="DT160" s="255"/>
      <c r="DU160" s="255"/>
      <c r="DV160" s="257"/>
      <c r="DW160" s="255"/>
      <c r="DX160" s="255"/>
      <c r="DY160" s="310"/>
      <c r="DZ160" s="256"/>
      <c r="EA160" s="255"/>
      <c r="EB160" s="233"/>
      <c r="EC160" s="255"/>
      <c r="ED160" s="282"/>
      <c r="EE160" s="257"/>
      <c r="EF160" s="257"/>
      <c r="EG160" s="257"/>
      <c r="EH160" s="255"/>
      <c r="EI160" s="255"/>
      <c r="EJ160" s="257"/>
      <c r="EK160" s="255"/>
      <c r="EL160" s="255"/>
      <c r="EM160" s="257"/>
      <c r="EN160" s="255"/>
      <c r="EO160" s="255"/>
      <c r="EP160" s="310"/>
      <c r="EQ160" s="256"/>
      <c r="ER160" s="310"/>
    </row>
    <row r="161" spans="1:148" ht="45" customHeight="1" x14ac:dyDescent="0.45">
      <c r="A161" s="256"/>
      <c r="B161" s="255"/>
      <c r="C161" s="255"/>
      <c r="D161" s="255"/>
      <c r="E161" s="255"/>
      <c r="F161" s="233"/>
      <c r="G161" s="233"/>
      <c r="H161" s="255"/>
      <c r="I161" s="233"/>
      <c r="J161" s="259"/>
      <c r="K161" s="255"/>
      <c r="L161" s="255"/>
      <c r="M161" s="255"/>
      <c r="N161" s="255"/>
      <c r="O161" s="257"/>
      <c r="P161" s="255"/>
      <c r="Q161" s="255"/>
      <c r="R161" s="255"/>
      <c r="S161" s="256"/>
      <c r="T161" s="255"/>
      <c r="U161" s="255"/>
      <c r="V161" s="255"/>
      <c r="W161" s="257"/>
      <c r="X161" s="255"/>
      <c r="Y161" s="255"/>
      <c r="Z161" s="257"/>
      <c r="AA161" s="233"/>
      <c r="AB161" s="255"/>
      <c r="AC161" s="255"/>
      <c r="AD161" s="255"/>
      <c r="AE161" s="260"/>
      <c r="AF161" s="255"/>
      <c r="AG161" s="255"/>
      <c r="AH161" s="255"/>
      <c r="AI161" s="255"/>
      <c r="AJ161" s="257"/>
      <c r="AK161" s="255"/>
      <c r="AL161" s="255"/>
      <c r="AM161" s="255"/>
      <c r="AN161" s="260"/>
      <c r="AO161" s="233"/>
      <c r="AP161" s="282"/>
      <c r="AQ161" s="233"/>
      <c r="AR161" s="233"/>
      <c r="AS161" s="233"/>
      <c r="AT161" s="255"/>
      <c r="AU161" s="255"/>
      <c r="AV161" s="260"/>
      <c r="AW161" s="233"/>
      <c r="AX161" s="233"/>
      <c r="AY161" s="233"/>
      <c r="AZ161" s="233"/>
      <c r="BA161" s="255"/>
      <c r="BB161" s="233" t="str">
        <v>Romania | A</v>
      </c>
      <c r="BC161" s="255"/>
      <c r="BD161" s="256"/>
      <c r="BE161" s="255"/>
      <c r="BF161" s="255"/>
      <c r="BG161" s="256"/>
      <c r="BH161" s="255"/>
      <c r="BI161" s="233"/>
      <c r="BJ161" s="255"/>
      <c r="BK161" s="233"/>
      <c r="BL161" s="255"/>
      <c r="BM161" s="282"/>
      <c r="BN161" s="233"/>
      <c r="BO161" s="255"/>
      <c r="BP161" s="255"/>
      <c r="BQ161" s="233"/>
      <c r="BR161" s="258"/>
      <c r="BS161" s="258"/>
      <c r="BT161" s="255"/>
      <c r="BU161" s="255"/>
      <c r="BV161" s="255"/>
      <c r="BW161" s="255"/>
      <c r="BX161" s="255"/>
      <c r="BY161" s="255"/>
      <c r="BZ161" s="255"/>
      <c r="CA161" s="255"/>
      <c r="CB161" s="258"/>
      <c r="CC161" s="255"/>
      <c r="CD161" s="255"/>
      <c r="CE161" s="255"/>
      <c r="CF161" s="255"/>
      <c r="CG161" s="233"/>
      <c r="CH161" s="255"/>
      <c r="CI161" s="258"/>
      <c r="CJ161" s="255"/>
      <c r="CK161" s="255"/>
      <c r="CL161" s="255"/>
      <c r="CM161" s="255"/>
      <c r="CN161" s="255"/>
      <c r="CO161" s="258"/>
      <c r="CP161" s="258"/>
      <c r="CQ161" s="255"/>
      <c r="CR161" s="255"/>
      <c r="CS161" s="255"/>
      <c r="CT161" s="255"/>
      <c r="CU161" s="258"/>
      <c r="CV161" s="255"/>
      <c r="CW161" s="258"/>
      <c r="CX161" s="255"/>
      <c r="CY161" s="255"/>
      <c r="CZ161" s="257"/>
      <c r="DA161" s="255"/>
      <c r="DB161" s="255"/>
      <c r="DC161" s="310"/>
      <c r="DD161" s="256"/>
      <c r="DE161" s="255"/>
      <c r="DF161" s="233"/>
      <c r="DG161" s="255"/>
      <c r="DH161" s="282"/>
      <c r="DI161" s="257"/>
      <c r="DJ161" s="257"/>
      <c r="DK161" s="255"/>
      <c r="DL161" s="257"/>
      <c r="DM161" s="255"/>
      <c r="DN161" s="255"/>
      <c r="DO161" s="255"/>
      <c r="DP161" s="255"/>
      <c r="DQ161" s="233"/>
      <c r="DR161" s="255"/>
      <c r="DS161" s="257"/>
      <c r="DT161" s="255"/>
      <c r="DU161" s="255"/>
      <c r="DV161" s="257"/>
      <c r="DW161" s="255"/>
      <c r="DX161" s="255"/>
      <c r="DY161" s="310"/>
      <c r="DZ161" s="256"/>
      <c r="EA161" s="255"/>
      <c r="EB161" s="233"/>
      <c r="EC161" s="255"/>
      <c r="ED161" s="282"/>
      <c r="EE161" s="257"/>
      <c r="EF161" s="257"/>
      <c r="EG161" s="257"/>
      <c r="EH161" s="255"/>
      <c r="EI161" s="255"/>
      <c r="EJ161" s="257"/>
      <c r="EK161" s="255"/>
      <c r="EL161" s="255"/>
      <c r="EM161" s="257"/>
      <c r="EN161" s="255"/>
      <c r="EO161" s="255"/>
      <c r="EP161" s="310"/>
      <c r="EQ161" s="256"/>
      <c r="ER161" s="310"/>
    </row>
    <row r="162" spans="1:148" ht="45" customHeight="1" x14ac:dyDescent="0.45">
      <c r="A162" s="256"/>
      <c r="B162" s="255"/>
      <c r="C162" s="255"/>
      <c r="D162" s="255"/>
      <c r="E162" s="255"/>
      <c r="F162" s="233"/>
      <c r="G162" s="233"/>
      <c r="H162" s="255"/>
      <c r="I162" s="233"/>
      <c r="J162" s="259"/>
      <c r="K162" s="255"/>
      <c r="L162" s="255"/>
      <c r="M162" s="255"/>
      <c r="N162" s="255"/>
      <c r="O162" s="257"/>
      <c r="P162" s="255"/>
      <c r="Q162" s="255"/>
      <c r="R162" s="255"/>
      <c r="S162" s="256"/>
      <c r="T162" s="255"/>
      <c r="U162" s="255"/>
      <c r="V162" s="255"/>
      <c r="W162" s="257"/>
      <c r="X162" s="255"/>
      <c r="Y162" s="255"/>
      <c r="Z162" s="257"/>
      <c r="AA162" s="233"/>
      <c r="AB162" s="255"/>
      <c r="AC162" s="255"/>
      <c r="AD162" s="255"/>
      <c r="AE162" s="260"/>
      <c r="AF162" s="255"/>
      <c r="AG162" s="255"/>
      <c r="AH162" s="255"/>
      <c r="AI162" s="255"/>
      <c r="AJ162" s="257"/>
      <c r="AK162" s="255"/>
      <c r="AL162" s="255"/>
      <c r="AM162" s="255"/>
      <c r="AN162" s="260"/>
      <c r="AO162" s="233"/>
      <c r="AP162" s="282"/>
      <c r="AQ162" s="233"/>
      <c r="AR162" s="233"/>
      <c r="AS162" s="233"/>
      <c r="AT162" s="255"/>
      <c r="AU162" s="255"/>
      <c r="AV162" s="260"/>
      <c r="AW162" s="233"/>
      <c r="AX162" s="233"/>
      <c r="AY162" s="233"/>
      <c r="AZ162" s="233"/>
      <c r="BA162" s="255"/>
      <c r="BB162" s="233" t="str">
        <v>Romania | B</v>
      </c>
      <c r="BC162" s="255"/>
      <c r="BD162" s="256"/>
      <c r="BE162" s="255"/>
      <c r="BF162" s="255"/>
      <c r="BG162" s="256"/>
      <c r="BH162" s="255"/>
      <c r="BI162" s="233"/>
      <c r="BJ162" s="255"/>
      <c r="BK162" s="233"/>
      <c r="BL162" s="255"/>
      <c r="BM162" s="282"/>
      <c r="BN162" s="233"/>
      <c r="BO162" s="255"/>
      <c r="BP162" s="255"/>
      <c r="BQ162" s="233"/>
      <c r="BR162" s="258"/>
      <c r="BS162" s="258"/>
      <c r="BT162" s="255"/>
      <c r="BU162" s="255"/>
      <c r="BV162" s="255"/>
      <c r="BW162" s="255"/>
      <c r="BX162" s="255"/>
      <c r="BY162" s="255"/>
      <c r="BZ162" s="255"/>
      <c r="CA162" s="255"/>
      <c r="CB162" s="258"/>
      <c r="CC162" s="255"/>
      <c r="CD162" s="255"/>
      <c r="CE162" s="255"/>
      <c r="CF162" s="255"/>
      <c r="CG162" s="233"/>
      <c r="CH162" s="255"/>
      <c r="CI162" s="258"/>
      <c r="CJ162" s="255"/>
      <c r="CK162" s="255"/>
      <c r="CL162" s="255"/>
      <c r="CM162" s="255"/>
      <c r="CN162" s="255"/>
      <c r="CO162" s="258"/>
      <c r="CP162" s="258"/>
      <c r="CQ162" s="255"/>
      <c r="CR162" s="255"/>
      <c r="CS162" s="255"/>
      <c r="CT162" s="255"/>
      <c r="CU162" s="258"/>
      <c r="CV162" s="255"/>
      <c r="CW162" s="258"/>
      <c r="CX162" s="255"/>
      <c r="CY162" s="255"/>
      <c r="CZ162" s="257"/>
      <c r="DA162" s="255"/>
      <c r="DB162" s="255"/>
      <c r="DC162" s="310"/>
      <c r="DD162" s="256"/>
      <c r="DE162" s="255"/>
      <c r="DF162" s="233"/>
      <c r="DG162" s="255"/>
      <c r="DH162" s="282"/>
      <c r="DI162" s="257"/>
      <c r="DJ162" s="257"/>
      <c r="DK162" s="255"/>
      <c r="DL162" s="257"/>
      <c r="DM162" s="255"/>
      <c r="DN162" s="255"/>
      <c r="DO162" s="255"/>
      <c r="DP162" s="255"/>
      <c r="DQ162" s="233"/>
      <c r="DR162" s="255"/>
      <c r="DS162" s="257"/>
      <c r="DT162" s="255"/>
      <c r="DU162" s="255"/>
      <c r="DV162" s="257"/>
      <c r="DW162" s="255"/>
      <c r="DX162" s="255"/>
      <c r="DY162" s="310"/>
      <c r="DZ162" s="256"/>
      <c r="EA162" s="255"/>
      <c r="EB162" s="233"/>
      <c r="EC162" s="255"/>
      <c r="ED162" s="282"/>
      <c r="EE162" s="257"/>
      <c r="EF162" s="257"/>
      <c r="EG162" s="257"/>
      <c r="EH162" s="255"/>
      <c r="EI162" s="255"/>
      <c r="EJ162" s="257"/>
      <c r="EK162" s="255"/>
      <c r="EL162" s="255"/>
      <c r="EM162" s="257"/>
      <c r="EN162" s="255"/>
      <c r="EO162" s="255"/>
      <c r="EP162" s="310"/>
      <c r="EQ162" s="256"/>
      <c r="ER162" s="310"/>
    </row>
    <row r="163" spans="1:148" ht="45" customHeight="1" x14ac:dyDescent="0.45">
      <c r="A163" s="256"/>
      <c r="B163" s="255"/>
      <c r="C163" s="255"/>
      <c r="D163" s="255"/>
      <c r="E163" s="255"/>
      <c r="F163" s="233"/>
      <c r="G163" s="233"/>
      <c r="H163" s="255"/>
      <c r="I163" s="233"/>
      <c r="J163" s="259"/>
      <c r="K163" s="255"/>
      <c r="L163" s="255"/>
      <c r="M163" s="255"/>
      <c r="N163" s="255"/>
      <c r="O163" s="257"/>
      <c r="P163" s="255"/>
      <c r="Q163" s="255"/>
      <c r="R163" s="255"/>
      <c r="S163" s="256"/>
      <c r="T163" s="255"/>
      <c r="U163" s="255"/>
      <c r="V163" s="255"/>
      <c r="W163" s="257"/>
      <c r="X163" s="255"/>
      <c r="Y163" s="255"/>
      <c r="Z163" s="257"/>
      <c r="AA163" s="233"/>
      <c r="AB163" s="255"/>
      <c r="AC163" s="255"/>
      <c r="AD163" s="255"/>
      <c r="AE163" s="260"/>
      <c r="AF163" s="255"/>
      <c r="AG163" s="255"/>
      <c r="AH163" s="255"/>
      <c r="AI163" s="255"/>
      <c r="AJ163" s="257"/>
      <c r="AK163" s="255"/>
      <c r="AL163" s="255"/>
      <c r="AM163" s="255"/>
      <c r="AN163" s="260"/>
      <c r="AO163" s="233"/>
      <c r="AP163" s="282"/>
      <c r="AQ163" s="233"/>
      <c r="AR163" s="233"/>
      <c r="AS163" s="233"/>
      <c r="AT163" s="255"/>
      <c r="AU163" s="255"/>
      <c r="AV163" s="260"/>
      <c r="AW163" s="233"/>
      <c r="AX163" s="233"/>
      <c r="AY163" s="233"/>
      <c r="AZ163" s="233"/>
      <c r="BA163" s="255"/>
      <c r="BB163" s="233" t="str">
        <v>Romania | C</v>
      </c>
      <c r="BC163" s="255"/>
      <c r="BD163" s="256"/>
      <c r="BE163" s="255"/>
      <c r="BF163" s="255"/>
      <c r="BG163" s="256"/>
      <c r="BH163" s="255"/>
      <c r="BI163" s="233"/>
      <c r="BJ163" s="255"/>
      <c r="BK163" s="233"/>
      <c r="BL163" s="255"/>
      <c r="BM163" s="282"/>
      <c r="BN163" s="233"/>
      <c r="BO163" s="255"/>
      <c r="BP163" s="255"/>
      <c r="BQ163" s="233"/>
      <c r="BR163" s="258"/>
      <c r="BS163" s="258"/>
      <c r="BT163" s="255"/>
      <c r="BU163" s="255"/>
      <c r="BV163" s="255"/>
      <c r="BW163" s="255"/>
      <c r="BX163" s="255"/>
      <c r="BY163" s="255"/>
      <c r="BZ163" s="255"/>
      <c r="CA163" s="255"/>
      <c r="CB163" s="258"/>
      <c r="CC163" s="255"/>
      <c r="CD163" s="255"/>
      <c r="CE163" s="255"/>
      <c r="CF163" s="255"/>
      <c r="CG163" s="233"/>
      <c r="CH163" s="255"/>
      <c r="CI163" s="258"/>
      <c r="CJ163" s="255"/>
      <c r="CK163" s="255"/>
      <c r="CL163" s="255"/>
      <c r="CM163" s="255"/>
      <c r="CN163" s="255"/>
      <c r="CO163" s="258"/>
      <c r="CP163" s="258"/>
      <c r="CQ163" s="255"/>
      <c r="CR163" s="255"/>
      <c r="CS163" s="255"/>
      <c r="CT163" s="255"/>
      <c r="CU163" s="258"/>
      <c r="CV163" s="255"/>
      <c r="CW163" s="258"/>
      <c r="CX163" s="255"/>
      <c r="CY163" s="255"/>
      <c r="CZ163" s="257"/>
      <c r="DA163" s="255"/>
      <c r="DB163" s="255"/>
      <c r="DC163" s="310"/>
      <c r="DD163" s="256"/>
      <c r="DE163" s="255"/>
      <c r="DF163" s="233"/>
      <c r="DG163" s="255"/>
      <c r="DH163" s="282"/>
      <c r="DI163" s="257"/>
      <c r="DJ163" s="257"/>
      <c r="DK163" s="255"/>
      <c r="DL163" s="257"/>
      <c r="DM163" s="255"/>
      <c r="DN163" s="255"/>
      <c r="DO163" s="255"/>
      <c r="DP163" s="255"/>
      <c r="DQ163" s="233"/>
      <c r="DR163" s="255"/>
      <c r="DS163" s="257"/>
      <c r="DT163" s="255"/>
      <c r="DU163" s="255"/>
      <c r="DV163" s="257"/>
      <c r="DW163" s="255"/>
      <c r="DX163" s="255"/>
      <c r="DY163" s="310"/>
      <c r="DZ163" s="256"/>
      <c r="EA163" s="255"/>
      <c r="EB163" s="233"/>
      <c r="EC163" s="255"/>
      <c r="ED163" s="282"/>
      <c r="EE163" s="257"/>
      <c r="EF163" s="257"/>
      <c r="EG163" s="257"/>
      <c r="EH163" s="255"/>
      <c r="EI163" s="255"/>
      <c r="EJ163" s="257"/>
      <c r="EK163" s="255"/>
      <c r="EL163" s="255"/>
      <c r="EM163" s="257"/>
      <c r="EN163" s="255"/>
      <c r="EO163" s="255"/>
      <c r="EP163" s="310"/>
      <c r="EQ163" s="256"/>
      <c r="ER163" s="310"/>
    </row>
    <row r="164" spans="1:148" ht="45" customHeight="1" x14ac:dyDescent="0.45">
      <c r="A164" s="256"/>
      <c r="B164" s="255"/>
      <c r="C164" s="255"/>
      <c r="D164" s="255"/>
      <c r="E164" s="255"/>
      <c r="F164" s="233"/>
      <c r="G164" s="233"/>
      <c r="H164" s="255"/>
      <c r="I164" s="233"/>
      <c r="J164" s="259"/>
      <c r="K164" s="255"/>
      <c r="L164" s="255"/>
      <c r="M164" s="255"/>
      <c r="N164" s="255"/>
      <c r="O164" s="257"/>
      <c r="P164" s="255"/>
      <c r="Q164" s="255"/>
      <c r="R164" s="255"/>
      <c r="S164" s="256"/>
      <c r="T164" s="255"/>
      <c r="U164" s="255"/>
      <c r="V164" s="255"/>
      <c r="W164" s="257"/>
      <c r="X164" s="255"/>
      <c r="Y164" s="255"/>
      <c r="Z164" s="257"/>
      <c r="AA164" s="233"/>
      <c r="AB164" s="255"/>
      <c r="AC164" s="255"/>
      <c r="AD164" s="255"/>
      <c r="AE164" s="260"/>
      <c r="AF164" s="255"/>
      <c r="AG164" s="255"/>
      <c r="AH164" s="255"/>
      <c r="AI164" s="255"/>
      <c r="AJ164" s="257"/>
      <c r="AK164" s="255"/>
      <c r="AL164" s="255"/>
      <c r="AM164" s="255"/>
      <c r="AN164" s="260"/>
      <c r="AO164" s="233"/>
      <c r="AP164" s="282"/>
      <c r="AQ164" s="233"/>
      <c r="AR164" s="233"/>
      <c r="AS164" s="233"/>
      <c r="AT164" s="255"/>
      <c r="AU164" s="255"/>
      <c r="AV164" s="260"/>
      <c r="AW164" s="233"/>
      <c r="AX164" s="233"/>
      <c r="AY164" s="233"/>
      <c r="AZ164" s="233"/>
      <c r="BA164" s="255"/>
      <c r="BB164" s="233" t="str">
        <v>Romania | D</v>
      </c>
      <c r="BC164" s="255"/>
      <c r="BD164" s="256"/>
      <c r="BE164" s="255"/>
      <c r="BF164" s="255"/>
      <c r="BG164" s="256"/>
      <c r="BH164" s="255"/>
      <c r="BI164" s="233"/>
      <c r="BJ164" s="255"/>
      <c r="BK164" s="233"/>
      <c r="BL164" s="255"/>
      <c r="BM164" s="282"/>
      <c r="BN164" s="233"/>
      <c r="BO164" s="255"/>
      <c r="BP164" s="255"/>
      <c r="BQ164" s="233"/>
      <c r="BR164" s="258"/>
      <c r="BS164" s="258"/>
      <c r="BT164" s="255"/>
      <c r="BU164" s="255"/>
      <c r="BV164" s="255"/>
      <c r="BW164" s="255"/>
      <c r="BX164" s="255"/>
      <c r="BY164" s="255"/>
      <c r="BZ164" s="255"/>
      <c r="CA164" s="255"/>
      <c r="CB164" s="258"/>
      <c r="CC164" s="255"/>
      <c r="CD164" s="255"/>
      <c r="CE164" s="255"/>
      <c r="CF164" s="255"/>
      <c r="CG164" s="233"/>
      <c r="CH164" s="255"/>
      <c r="CI164" s="258"/>
      <c r="CJ164" s="255"/>
      <c r="CK164" s="255"/>
      <c r="CL164" s="255"/>
      <c r="CM164" s="255"/>
      <c r="CN164" s="255"/>
      <c r="CO164" s="258"/>
      <c r="CP164" s="258"/>
      <c r="CQ164" s="255"/>
      <c r="CR164" s="255"/>
      <c r="CS164" s="255"/>
      <c r="CT164" s="255"/>
      <c r="CU164" s="258"/>
      <c r="CV164" s="255"/>
      <c r="CW164" s="258"/>
      <c r="CX164" s="255"/>
      <c r="CY164" s="255"/>
      <c r="CZ164" s="257"/>
      <c r="DA164" s="255"/>
      <c r="DB164" s="255"/>
      <c r="DC164" s="310"/>
      <c r="DD164" s="256"/>
      <c r="DE164" s="255"/>
      <c r="DF164" s="233"/>
      <c r="DG164" s="255"/>
      <c r="DH164" s="282"/>
      <c r="DI164" s="257"/>
      <c r="DJ164" s="257"/>
      <c r="DK164" s="255"/>
      <c r="DL164" s="257"/>
      <c r="DM164" s="255"/>
      <c r="DN164" s="255"/>
      <c r="DO164" s="255"/>
      <c r="DP164" s="255"/>
      <c r="DQ164" s="233"/>
      <c r="DR164" s="255"/>
      <c r="DS164" s="257"/>
      <c r="DT164" s="255"/>
      <c r="DU164" s="255"/>
      <c r="DV164" s="257"/>
      <c r="DW164" s="255"/>
      <c r="DX164" s="255"/>
      <c r="DY164" s="310"/>
      <c r="DZ164" s="256"/>
      <c r="EA164" s="255"/>
      <c r="EB164" s="233"/>
      <c r="EC164" s="255"/>
      <c r="ED164" s="282"/>
      <c r="EE164" s="257"/>
      <c r="EF164" s="257"/>
      <c r="EG164" s="257"/>
      <c r="EH164" s="255"/>
      <c r="EI164" s="255"/>
      <c r="EJ164" s="257"/>
      <c r="EK164" s="255"/>
      <c r="EL164" s="255"/>
      <c r="EM164" s="257"/>
      <c r="EN164" s="255"/>
      <c r="EO164" s="255"/>
      <c r="EP164" s="310"/>
      <c r="EQ164" s="256"/>
      <c r="ER164" s="310"/>
    </row>
    <row r="165" spans="1:148" ht="45" customHeight="1" x14ac:dyDescent="0.45">
      <c r="A165" s="256"/>
      <c r="B165" s="255"/>
      <c r="C165" s="255"/>
      <c r="D165" s="255"/>
      <c r="E165" s="255"/>
      <c r="F165" s="233"/>
      <c r="G165" s="233"/>
      <c r="H165" s="255"/>
      <c r="I165" s="233"/>
      <c r="J165" s="259"/>
      <c r="K165" s="255"/>
      <c r="L165" s="255"/>
      <c r="M165" s="255"/>
      <c r="N165" s="255"/>
      <c r="O165" s="257"/>
      <c r="P165" s="255"/>
      <c r="Q165" s="255"/>
      <c r="R165" s="255"/>
      <c r="S165" s="256"/>
      <c r="T165" s="255"/>
      <c r="U165" s="255"/>
      <c r="V165" s="255"/>
      <c r="W165" s="257"/>
      <c r="X165" s="255"/>
      <c r="Y165" s="255"/>
      <c r="Z165" s="257"/>
      <c r="AA165" s="233"/>
      <c r="AB165" s="255"/>
      <c r="AC165" s="255"/>
      <c r="AD165" s="255"/>
      <c r="AE165" s="260"/>
      <c r="AF165" s="255"/>
      <c r="AG165" s="255"/>
      <c r="AH165" s="255"/>
      <c r="AI165" s="255"/>
      <c r="AJ165" s="257"/>
      <c r="AK165" s="255"/>
      <c r="AL165" s="255"/>
      <c r="AM165" s="255"/>
      <c r="AN165" s="260"/>
      <c r="AO165" s="233"/>
      <c r="AP165" s="282"/>
      <c r="AQ165" s="233"/>
      <c r="AR165" s="233"/>
      <c r="AS165" s="233"/>
      <c r="AT165" s="255"/>
      <c r="AU165" s="255"/>
      <c r="AV165" s="260"/>
      <c r="AW165" s="233"/>
      <c r="AX165" s="233"/>
      <c r="AY165" s="233"/>
      <c r="AZ165" s="233"/>
      <c r="BA165" s="255"/>
      <c r="BB165" s="233" t="str">
        <v>Slovakia | A</v>
      </c>
      <c r="BC165" s="255"/>
      <c r="BD165" s="256"/>
      <c r="BE165" s="255"/>
      <c r="BF165" s="255"/>
      <c r="BG165" s="256"/>
      <c r="BH165" s="255"/>
      <c r="BI165" s="233"/>
      <c r="BJ165" s="255"/>
      <c r="BK165" s="233"/>
      <c r="BL165" s="255"/>
      <c r="BM165" s="282"/>
      <c r="BN165" s="233"/>
      <c r="BO165" s="255"/>
      <c r="BP165" s="255"/>
      <c r="BQ165" s="233"/>
      <c r="BR165" s="258"/>
      <c r="BS165" s="258"/>
      <c r="BT165" s="255"/>
      <c r="BU165" s="255"/>
      <c r="BV165" s="255"/>
      <c r="BW165" s="255"/>
      <c r="BX165" s="255"/>
      <c r="BY165" s="255"/>
      <c r="BZ165" s="255"/>
      <c r="CA165" s="255"/>
      <c r="CB165" s="258"/>
      <c r="CC165" s="255"/>
      <c r="CD165" s="255"/>
      <c r="CE165" s="255"/>
      <c r="CF165" s="255"/>
      <c r="CG165" s="233"/>
      <c r="CH165" s="255"/>
      <c r="CI165" s="258"/>
      <c r="CJ165" s="255"/>
      <c r="CK165" s="255"/>
      <c r="CL165" s="255"/>
      <c r="CM165" s="255"/>
      <c r="CN165" s="255"/>
      <c r="CO165" s="258"/>
      <c r="CP165" s="258"/>
      <c r="CQ165" s="255"/>
      <c r="CR165" s="255"/>
      <c r="CS165" s="255"/>
      <c r="CT165" s="255"/>
      <c r="CU165" s="258"/>
      <c r="CV165" s="255"/>
      <c r="CW165" s="258"/>
      <c r="CX165" s="255"/>
      <c r="CY165" s="255"/>
      <c r="CZ165" s="257"/>
      <c r="DA165" s="255"/>
      <c r="DB165" s="255"/>
      <c r="DC165" s="310"/>
      <c r="DD165" s="256"/>
      <c r="DE165" s="255"/>
      <c r="DF165" s="233"/>
      <c r="DG165" s="255"/>
      <c r="DH165" s="282"/>
      <c r="DI165" s="257"/>
      <c r="DJ165" s="257"/>
      <c r="DK165" s="255"/>
      <c r="DL165" s="257"/>
      <c r="DM165" s="255"/>
      <c r="DN165" s="255"/>
      <c r="DO165" s="255"/>
      <c r="DP165" s="255"/>
      <c r="DQ165" s="233"/>
      <c r="DR165" s="255"/>
      <c r="DS165" s="257"/>
      <c r="DT165" s="255"/>
      <c r="DU165" s="255"/>
      <c r="DV165" s="257"/>
      <c r="DW165" s="255"/>
      <c r="DX165" s="255"/>
      <c r="DY165" s="310"/>
      <c r="DZ165" s="256"/>
      <c r="EA165" s="255"/>
      <c r="EB165" s="233"/>
      <c r="EC165" s="255"/>
      <c r="ED165" s="282"/>
      <c r="EE165" s="257"/>
      <c r="EF165" s="257"/>
      <c r="EG165" s="257"/>
      <c r="EH165" s="255"/>
      <c r="EI165" s="255"/>
      <c r="EJ165" s="257"/>
      <c r="EK165" s="255"/>
      <c r="EL165" s="255"/>
      <c r="EM165" s="257"/>
      <c r="EN165" s="255"/>
      <c r="EO165" s="255"/>
      <c r="EP165" s="310"/>
      <c r="EQ165" s="256"/>
      <c r="ER165" s="310"/>
    </row>
    <row r="166" spans="1:148" ht="45" customHeight="1" x14ac:dyDescent="0.45">
      <c r="A166" s="256"/>
      <c r="B166" s="255"/>
      <c r="C166" s="255"/>
      <c r="D166" s="255"/>
      <c r="E166" s="255"/>
      <c r="F166" s="233"/>
      <c r="G166" s="233"/>
      <c r="H166" s="255"/>
      <c r="I166" s="233"/>
      <c r="J166" s="259"/>
      <c r="K166" s="255"/>
      <c r="L166" s="255"/>
      <c r="M166" s="255"/>
      <c r="N166" s="255"/>
      <c r="O166" s="257"/>
      <c r="P166" s="255"/>
      <c r="Q166" s="255"/>
      <c r="R166" s="255"/>
      <c r="S166" s="256"/>
      <c r="T166" s="255"/>
      <c r="U166" s="255"/>
      <c r="V166" s="255"/>
      <c r="W166" s="257"/>
      <c r="X166" s="255"/>
      <c r="Y166" s="255"/>
      <c r="Z166" s="257"/>
      <c r="AA166" s="233"/>
      <c r="AB166" s="255"/>
      <c r="AC166" s="255"/>
      <c r="AD166" s="255"/>
      <c r="AE166" s="260"/>
      <c r="AF166" s="255"/>
      <c r="AG166" s="255"/>
      <c r="AH166" s="255"/>
      <c r="AI166" s="255"/>
      <c r="AJ166" s="257"/>
      <c r="AK166" s="255"/>
      <c r="AL166" s="255"/>
      <c r="AM166" s="255"/>
      <c r="AN166" s="260"/>
      <c r="AO166" s="233"/>
      <c r="AP166" s="282"/>
      <c r="AQ166" s="233"/>
      <c r="AR166" s="233"/>
      <c r="AS166" s="233"/>
      <c r="AT166" s="255"/>
      <c r="AU166" s="255"/>
      <c r="AV166" s="260"/>
      <c r="AW166" s="233"/>
      <c r="AX166" s="233"/>
      <c r="AY166" s="233"/>
      <c r="AZ166" s="233"/>
      <c r="BA166" s="255"/>
      <c r="BB166" s="233" t="str">
        <v>Slovakia | B</v>
      </c>
      <c r="BC166" s="255"/>
      <c r="BD166" s="256"/>
      <c r="BE166" s="255"/>
      <c r="BF166" s="255"/>
      <c r="BG166" s="256"/>
      <c r="BH166" s="255"/>
      <c r="BI166" s="233"/>
      <c r="BJ166" s="255"/>
      <c r="BK166" s="233"/>
      <c r="BL166" s="255"/>
      <c r="BM166" s="282"/>
      <c r="BN166" s="233"/>
      <c r="BO166" s="255"/>
      <c r="BP166" s="255"/>
      <c r="BQ166" s="233"/>
      <c r="BR166" s="258"/>
      <c r="BS166" s="258"/>
      <c r="BT166" s="255"/>
      <c r="BU166" s="255"/>
      <c r="BV166" s="255"/>
      <c r="BW166" s="255"/>
      <c r="BX166" s="255"/>
      <c r="BY166" s="255"/>
      <c r="BZ166" s="255"/>
      <c r="CA166" s="255"/>
      <c r="CB166" s="258"/>
      <c r="CC166" s="255"/>
      <c r="CD166" s="255"/>
      <c r="CE166" s="255"/>
      <c r="CF166" s="255"/>
      <c r="CG166" s="233"/>
      <c r="CH166" s="255"/>
      <c r="CI166" s="258"/>
      <c r="CJ166" s="255"/>
      <c r="CK166" s="255"/>
      <c r="CL166" s="255"/>
      <c r="CM166" s="255"/>
      <c r="CN166" s="255"/>
      <c r="CO166" s="258"/>
      <c r="CP166" s="258"/>
      <c r="CQ166" s="255"/>
      <c r="CR166" s="255"/>
      <c r="CS166" s="255"/>
      <c r="CT166" s="255"/>
      <c r="CU166" s="258"/>
      <c r="CV166" s="255"/>
      <c r="CW166" s="258"/>
      <c r="CX166" s="255"/>
      <c r="CY166" s="255"/>
      <c r="CZ166" s="257"/>
      <c r="DA166" s="255"/>
      <c r="DB166" s="255"/>
      <c r="DC166" s="310"/>
      <c r="DD166" s="256"/>
      <c r="DE166" s="255"/>
      <c r="DF166" s="233"/>
      <c r="DG166" s="255"/>
      <c r="DH166" s="282"/>
      <c r="DI166" s="257"/>
      <c r="DJ166" s="257"/>
      <c r="DK166" s="255"/>
      <c r="DL166" s="257"/>
      <c r="DM166" s="255"/>
      <c r="DN166" s="255"/>
      <c r="DO166" s="255"/>
      <c r="DP166" s="255"/>
      <c r="DQ166" s="233"/>
      <c r="DR166" s="255"/>
      <c r="DS166" s="257"/>
      <c r="DT166" s="255"/>
      <c r="DU166" s="255"/>
      <c r="DV166" s="257"/>
      <c r="DW166" s="255"/>
      <c r="DX166" s="255"/>
      <c r="DY166" s="310"/>
      <c r="DZ166" s="256"/>
      <c r="EA166" s="255"/>
      <c r="EB166" s="233"/>
      <c r="EC166" s="255"/>
      <c r="ED166" s="282"/>
      <c r="EE166" s="257"/>
      <c r="EF166" s="257"/>
      <c r="EG166" s="257"/>
      <c r="EH166" s="255"/>
      <c r="EI166" s="255"/>
      <c r="EJ166" s="257"/>
      <c r="EK166" s="255"/>
      <c r="EL166" s="255"/>
      <c r="EM166" s="257"/>
      <c r="EN166" s="255"/>
      <c r="EO166" s="255"/>
      <c r="EP166" s="310"/>
      <c r="EQ166" s="256"/>
      <c r="ER166" s="310"/>
    </row>
    <row r="167" spans="1:148" ht="45" customHeight="1" x14ac:dyDescent="0.45">
      <c r="A167" s="256"/>
      <c r="B167" s="255"/>
      <c r="C167" s="255"/>
      <c r="D167" s="255"/>
      <c r="E167" s="255"/>
      <c r="F167" s="233"/>
      <c r="G167" s="233"/>
      <c r="H167" s="255"/>
      <c r="I167" s="233"/>
      <c r="J167" s="259"/>
      <c r="K167" s="255"/>
      <c r="L167" s="255"/>
      <c r="M167" s="255"/>
      <c r="N167" s="255"/>
      <c r="O167" s="257"/>
      <c r="P167" s="255"/>
      <c r="Q167" s="255"/>
      <c r="R167" s="255"/>
      <c r="S167" s="256"/>
      <c r="T167" s="255"/>
      <c r="U167" s="255"/>
      <c r="V167" s="255"/>
      <c r="W167" s="257"/>
      <c r="X167" s="255"/>
      <c r="Y167" s="255"/>
      <c r="Z167" s="257"/>
      <c r="AA167" s="233"/>
      <c r="AB167" s="255"/>
      <c r="AC167" s="255"/>
      <c r="AD167" s="255"/>
      <c r="AE167" s="260"/>
      <c r="AF167" s="255"/>
      <c r="AG167" s="255"/>
      <c r="AH167" s="255"/>
      <c r="AI167" s="255"/>
      <c r="AJ167" s="257"/>
      <c r="AK167" s="255"/>
      <c r="AL167" s="255"/>
      <c r="AM167" s="255"/>
      <c r="AN167" s="260"/>
      <c r="AO167" s="233"/>
      <c r="AP167" s="282"/>
      <c r="AQ167" s="233"/>
      <c r="AR167" s="233"/>
      <c r="AS167" s="233"/>
      <c r="AT167" s="255"/>
      <c r="AU167" s="255"/>
      <c r="AV167" s="260"/>
      <c r="AW167" s="233"/>
      <c r="AX167" s="233"/>
      <c r="AY167" s="233"/>
      <c r="AZ167" s="233"/>
      <c r="BA167" s="255"/>
      <c r="BB167" s="233" t="str">
        <v>Slovakia | C</v>
      </c>
      <c r="BC167" s="255"/>
      <c r="BD167" s="256"/>
      <c r="BE167" s="255"/>
      <c r="BF167" s="255"/>
      <c r="BG167" s="256"/>
      <c r="BH167" s="255"/>
      <c r="BI167" s="233"/>
      <c r="BJ167" s="255"/>
      <c r="BK167" s="233"/>
      <c r="BL167" s="255"/>
      <c r="BM167" s="282"/>
      <c r="BN167" s="233"/>
      <c r="BO167" s="255"/>
      <c r="BP167" s="255"/>
      <c r="BQ167" s="233"/>
      <c r="BR167" s="258"/>
      <c r="BS167" s="258"/>
      <c r="BT167" s="255"/>
      <c r="BU167" s="255"/>
      <c r="BV167" s="255"/>
      <c r="BW167" s="255"/>
      <c r="BX167" s="255"/>
      <c r="BY167" s="255"/>
      <c r="BZ167" s="255"/>
      <c r="CA167" s="255"/>
      <c r="CB167" s="258"/>
      <c r="CC167" s="255"/>
      <c r="CD167" s="255"/>
      <c r="CE167" s="255"/>
      <c r="CF167" s="255"/>
      <c r="CG167" s="233"/>
      <c r="CH167" s="255"/>
      <c r="CI167" s="258"/>
      <c r="CJ167" s="255"/>
      <c r="CK167" s="255"/>
      <c r="CL167" s="255"/>
      <c r="CM167" s="255"/>
      <c r="CN167" s="255"/>
      <c r="CO167" s="258"/>
      <c r="CP167" s="258"/>
      <c r="CQ167" s="255"/>
      <c r="CR167" s="255"/>
      <c r="CS167" s="255"/>
      <c r="CT167" s="255"/>
      <c r="CU167" s="258"/>
      <c r="CV167" s="255"/>
      <c r="CW167" s="258"/>
      <c r="CX167" s="255"/>
      <c r="CY167" s="255"/>
      <c r="CZ167" s="257"/>
      <c r="DA167" s="255"/>
      <c r="DB167" s="255"/>
      <c r="DC167" s="310"/>
      <c r="DD167" s="256"/>
      <c r="DE167" s="255"/>
      <c r="DF167" s="233"/>
      <c r="DG167" s="255"/>
      <c r="DH167" s="282"/>
      <c r="DI167" s="257"/>
      <c r="DJ167" s="257"/>
      <c r="DK167" s="255"/>
      <c r="DL167" s="257"/>
      <c r="DM167" s="255"/>
      <c r="DN167" s="255"/>
      <c r="DO167" s="255"/>
      <c r="DP167" s="255"/>
      <c r="DQ167" s="233"/>
      <c r="DR167" s="255"/>
      <c r="DS167" s="257"/>
      <c r="DT167" s="255"/>
      <c r="DU167" s="255"/>
      <c r="DV167" s="257"/>
      <c r="DW167" s="255"/>
      <c r="DX167" s="255"/>
      <c r="DY167" s="310"/>
      <c r="DZ167" s="256"/>
      <c r="EA167" s="255"/>
      <c r="EB167" s="233"/>
      <c r="EC167" s="255"/>
      <c r="ED167" s="282"/>
      <c r="EE167" s="257"/>
      <c r="EF167" s="257"/>
      <c r="EG167" s="257"/>
      <c r="EH167" s="255"/>
      <c r="EI167" s="255"/>
      <c r="EJ167" s="257"/>
      <c r="EK167" s="255"/>
      <c r="EL167" s="255"/>
      <c r="EM167" s="257"/>
      <c r="EN167" s="255"/>
      <c r="EO167" s="255"/>
      <c r="EP167" s="310"/>
      <c r="EQ167" s="256"/>
      <c r="ER167" s="310"/>
    </row>
    <row r="168" spans="1:148" ht="45" customHeight="1" x14ac:dyDescent="0.45">
      <c r="A168" s="256"/>
      <c r="B168" s="255"/>
      <c r="C168" s="255"/>
      <c r="D168" s="255"/>
      <c r="E168" s="255"/>
      <c r="F168" s="233"/>
      <c r="G168" s="233"/>
      <c r="H168" s="255"/>
      <c r="I168" s="233"/>
      <c r="J168" s="259"/>
      <c r="K168" s="255"/>
      <c r="L168" s="255"/>
      <c r="M168" s="255"/>
      <c r="N168" s="255"/>
      <c r="O168" s="257"/>
      <c r="P168" s="255"/>
      <c r="Q168" s="255"/>
      <c r="R168" s="255"/>
      <c r="S168" s="256"/>
      <c r="T168" s="255"/>
      <c r="U168" s="255"/>
      <c r="V168" s="255"/>
      <c r="W168" s="257"/>
      <c r="X168" s="255"/>
      <c r="Y168" s="255"/>
      <c r="Z168" s="257"/>
      <c r="AA168" s="233"/>
      <c r="AB168" s="255"/>
      <c r="AC168" s="255"/>
      <c r="AD168" s="255"/>
      <c r="AE168" s="260"/>
      <c r="AF168" s="255"/>
      <c r="AG168" s="255"/>
      <c r="AH168" s="255"/>
      <c r="AI168" s="255"/>
      <c r="AJ168" s="257"/>
      <c r="AK168" s="255"/>
      <c r="AL168" s="255"/>
      <c r="AM168" s="255"/>
      <c r="AN168" s="260"/>
      <c r="AO168" s="233"/>
      <c r="AP168" s="282"/>
      <c r="AQ168" s="233"/>
      <c r="AR168" s="233"/>
      <c r="AS168" s="233"/>
      <c r="AT168" s="255"/>
      <c r="AU168" s="255"/>
      <c r="AV168" s="260"/>
      <c r="AW168" s="233"/>
      <c r="AX168" s="233"/>
      <c r="AY168" s="233"/>
      <c r="AZ168" s="233"/>
      <c r="BA168" s="255"/>
      <c r="BB168" s="233" t="str">
        <v>Slovakia | D</v>
      </c>
      <c r="BC168" s="255"/>
      <c r="BD168" s="256"/>
      <c r="BE168" s="255"/>
      <c r="BF168" s="255"/>
      <c r="BG168" s="256"/>
      <c r="BH168" s="255"/>
      <c r="BI168" s="233"/>
      <c r="BJ168" s="255"/>
      <c r="BK168" s="233"/>
      <c r="BL168" s="255"/>
      <c r="BM168" s="282"/>
      <c r="BN168" s="233"/>
      <c r="BO168" s="255"/>
      <c r="BP168" s="255"/>
      <c r="BQ168" s="233"/>
      <c r="BR168" s="258"/>
      <c r="BS168" s="258"/>
      <c r="BT168" s="255"/>
      <c r="BU168" s="255"/>
      <c r="BV168" s="255"/>
      <c r="BW168" s="255"/>
      <c r="BX168" s="255"/>
      <c r="BY168" s="255"/>
      <c r="BZ168" s="255"/>
      <c r="CA168" s="255"/>
      <c r="CB168" s="258"/>
      <c r="CC168" s="255"/>
      <c r="CD168" s="255"/>
      <c r="CE168" s="255"/>
      <c r="CF168" s="255"/>
      <c r="CG168" s="233"/>
      <c r="CH168" s="255"/>
      <c r="CI168" s="258"/>
      <c r="CJ168" s="255"/>
      <c r="CK168" s="255"/>
      <c r="CL168" s="255"/>
      <c r="CM168" s="255"/>
      <c r="CN168" s="255"/>
      <c r="CO168" s="258"/>
      <c r="CP168" s="258"/>
      <c r="CQ168" s="255"/>
      <c r="CR168" s="255"/>
      <c r="CS168" s="255"/>
      <c r="CT168" s="255"/>
      <c r="CU168" s="258"/>
      <c r="CV168" s="255"/>
      <c r="CW168" s="258"/>
      <c r="CX168" s="255"/>
      <c r="CY168" s="255"/>
      <c r="CZ168" s="257"/>
      <c r="DA168" s="255"/>
      <c r="DB168" s="255"/>
      <c r="DC168" s="310"/>
      <c r="DD168" s="256"/>
      <c r="DE168" s="255"/>
      <c r="DF168" s="233"/>
      <c r="DG168" s="255"/>
      <c r="DH168" s="282"/>
      <c r="DI168" s="257"/>
      <c r="DJ168" s="257"/>
      <c r="DK168" s="255"/>
      <c r="DL168" s="257"/>
      <c r="DM168" s="255"/>
      <c r="DN168" s="255"/>
      <c r="DO168" s="255"/>
      <c r="DP168" s="255"/>
      <c r="DQ168" s="233"/>
      <c r="DR168" s="255"/>
      <c r="DS168" s="257"/>
      <c r="DT168" s="255"/>
      <c r="DU168" s="255"/>
      <c r="DV168" s="257"/>
      <c r="DW168" s="255"/>
      <c r="DX168" s="255"/>
      <c r="DY168" s="310"/>
      <c r="DZ168" s="256"/>
      <c r="EA168" s="255"/>
      <c r="EB168" s="233"/>
      <c r="EC168" s="255"/>
      <c r="ED168" s="282"/>
      <c r="EE168" s="257"/>
      <c r="EF168" s="257"/>
      <c r="EG168" s="257"/>
      <c r="EH168" s="255"/>
      <c r="EI168" s="255"/>
      <c r="EJ168" s="257"/>
      <c r="EK168" s="255"/>
      <c r="EL168" s="255"/>
      <c r="EM168" s="257"/>
      <c r="EN168" s="255"/>
      <c r="EO168" s="255"/>
      <c r="EP168" s="310"/>
      <c r="EQ168" s="256"/>
      <c r="ER168" s="310"/>
    </row>
    <row r="169" spans="1:148" ht="45" customHeight="1" x14ac:dyDescent="0.45">
      <c r="A169" s="256"/>
      <c r="B169" s="255"/>
      <c r="C169" s="255"/>
      <c r="D169" s="255"/>
      <c r="E169" s="255"/>
      <c r="F169" s="233"/>
      <c r="G169" s="233"/>
      <c r="H169" s="255"/>
      <c r="I169" s="233"/>
      <c r="J169" s="259"/>
      <c r="K169" s="255"/>
      <c r="L169" s="255"/>
      <c r="M169" s="255"/>
      <c r="N169" s="255"/>
      <c r="O169" s="257"/>
      <c r="P169" s="255"/>
      <c r="Q169" s="255"/>
      <c r="R169" s="255"/>
      <c r="S169" s="256"/>
      <c r="T169" s="255"/>
      <c r="U169" s="255"/>
      <c r="V169" s="255"/>
      <c r="W169" s="257"/>
      <c r="X169" s="255"/>
      <c r="Y169" s="255"/>
      <c r="Z169" s="257"/>
      <c r="AA169" s="233"/>
      <c r="AB169" s="255"/>
      <c r="AC169" s="255"/>
      <c r="AD169" s="255"/>
      <c r="AE169" s="260"/>
      <c r="AF169" s="255"/>
      <c r="AG169" s="255"/>
      <c r="AH169" s="255"/>
      <c r="AI169" s="255"/>
      <c r="AJ169" s="257"/>
      <c r="AK169" s="255"/>
      <c r="AL169" s="255"/>
      <c r="AM169" s="255"/>
      <c r="AN169" s="260"/>
      <c r="AO169" s="233"/>
      <c r="AP169" s="282"/>
      <c r="AQ169" s="233"/>
      <c r="AR169" s="233"/>
      <c r="AS169" s="233"/>
      <c r="AT169" s="255"/>
      <c r="AU169" s="255"/>
      <c r="AV169" s="260"/>
      <c r="AW169" s="233"/>
      <c r="AX169" s="233"/>
      <c r="AY169" s="233"/>
      <c r="AZ169" s="233"/>
      <c r="BA169" s="255"/>
      <c r="BB169" s="233" t="str">
        <v>Spain | A</v>
      </c>
      <c r="BC169" s="255"/>
      <c r="BD169" s="256"/>
      <c r="BE169" s="255"/>
      <c r="BF169" s="255"/>
      <c r="BG169" s="256"/>
      <c r="BH169" s="255"/>
      <c r="BI169" s="233"/>
      <c r="BJ169" s="255"/>
      <c r="BK169" s="233"/>
      <c r="BL169" s="255"/>
      <c r="BM169" s="282"/>
      <c r="BN169" s="233"/>
      <c r="BO169" s="255"/>
      <c r="BP169" s="255"/>
      <c r="BQ169" s="233"/>
      <c r="BR169" s="258"/>
      <c r="BS169" s="258"/>
      <c r="BT169" s="255"/>
      <c r="BU169" s="255"/>
      <c r="BV169" s="255"/>
      <c r="BW169" s="255"/>
      <c r="BX169" s="255"/>
      <c r="BY169" s="255"/>
      <c r="BZ169" s="255"/>
      <c r="CA169" s="255"/>
      <c r="CB169" s="258"/>
      <c r="CC169" s="255"/>
      <c r="CD169" s="255"/>
      <c r="CE169" s="255"/>
      <c r="CF169" s="255"/>
      <c r="CG169" s="233"/>
      <c r="CH169" s="255"/>
      <c r="CI169" s="258"/>
      <c r="CJ169" s="255"/>
      <c r="CK169" s="255"/>
      <c r="CL169" s="255"/>
      <c r="CM169" s="255"/>
      <c r="CN169" s="255"/>
      <c r="CO169" s="258"/>
      <c r="CP169" s="258"/>
      <c r="CQ169" s="255"/>
      <c r="CR169" s="255"/>
      <c r="CS169" s="255"/>
      <c r="CT169" s="255"/>
      <c r="CU169" s="258"/>
      <c r="CV169" s="255"/>
      <c r="CW169" s="258"/>
      <c r="CX169" s="255"/>
      <c r="CY169" s="255"/>
      <c r="CZ169" s="257"/>
      <c r="DA169" s="255"/>
      <c r="DB169" s="255"/>
      <c r="DC169" s="310"/>
      <c r="DD169" s="256"/>
      <c r="DE169" s="255"/>
      <c r="DF169" s="233"/>
      <c r="DG169" s="255"/>
      <c r="DH169" s="282"/>
      <c r="DI169" s="257"/>
      <c r="DJ169" s="257"/>
      <c r="DK169" s="255"/>
      <c r="DL169" s="257"/>
      <c r="DM169" s="255"/>
      <c r="DN169" s="255"/>
      <c r="DO169" s="255"/>
      <c r="DP169" s="255"/>
      <c r="DQ169" s="233"/>
      <c r="DR169" s="255"/>
      <c r="DS169" s="257"/>
      <c r="DT169" s="255"/>
      <c r="DU169" s="255"/>
      <c r="DV169" s="257"/>
      <c r="DW169" s="255"/>
      <c r="DX169" s="255"/>
      <c r="DY169" s="310"/>
      <c r="DZ169" s="256"/>
      <c r="EA169" s="255"/>
      <c r="EB169" s="233"/>
      <c r="EC169" s="255"/>
      <c r="ED169" s="282"/>
      <c r="EE169" s="257"/>
      <c r="EF169" s="257"/>
      <c r="EG169" s="257"/>
      <c r="EH169" s="255"/>
      <c r="EI169" s="255"/>
      <c r="EJ169" s="257"/>
      <c r="EK169" s="255"/>
      <c r="EL169" s="255"/>
      <c r="EM169" s="257"/>
      <c r="EN169" s="255"/>
      <c r="EO169" s="255"/>
      <c r="EP169" s="310"/>
      <c r="EQ169" s="256"/>
      <c r="ER169" s="310"/>
    </row>
    <row r="170" spans="1:148" ht="45" customHeight="1" x14ac:dyDescent="0.45">
      <c r="A170" s="256"/>
      <c r="B170" s="255"/>
      <c r="C170" s="255"/>
      <c r="D170" s="255"/>
      <c r="E170" s="255"/>
      <c r="F170" s="233"/>
      <c r="G170" s="233"/>
      <c r="H170" s="255"/>
      <c r="I170" s="233"/>
      <c r="J170" s="259"/>
      <c r="K170" s="255"/>
      <c r="L170" s="255"/>
      <c r="M170" s="255"/>
      <c r="N170" s="255"/>
      <c r="O170" s="257"/>
      <c r="P170" s="255"/>
      <c r="Q170" s="255"/>
      <c r="R170" s="255"/>
      <c r="S170" s="256"/>
      <c r="T170" s="255"/>
      <c r="U170" s="255"/>
      <c r="V170" s="255"/>
      <c r="W170" s="257"/>
      <c r="X170" s="255"/>
      <c r="Y170" s="255"/>
      <c r="Z170" s="257"/>
      <c r="AA170" s="233"/>
      <c r="AB170" s="255"/>
      <c r="AC170" s="255"/>
      <c r="AD170" s="255"/>
      <c r="AE170" s="260"/>
      <c r="AF170" s="255"/>
      <c r="AG170" s="255"/>
      <c r="AH170" s="255"/>
      <c r="AI170" s="255"/>
      <c r="AJ170" s="257"/>
      <c r="AK170" s="255"/>
      <c r="AL170" s="255"/>
      <c r="AM170" s="255"/>
      <c r="AN170" s="260"/>
      <c r="AO170" s="233"/>
      <c r="AP170" s="282"/>
      <c r="AQ170" s="233"/>
      <c r="AR170" s="233"/>
      <c r="AS170" s="233"/>
      <c r="AT170" s="255"/>
      <c r="AU170" s="255"/>
      <c r="AV170" s="260"/>
      <c r="AW170" s="233"/>
      <c r="AX170" s="233"/>
      <c r="AY170" s="233"/>
      <c r="AZ170" s="233"/>
      <c r="BA170" s="255"/>
      <c r="BB170" s="233" t="str">
        <v>Spain | B</v>
      </c>
      <c r="BC170" s="255"/>
      <c r="BD170" s="256"/>
      <c r="BE170" s="255"/>
      <c r="BF170" s="255"/>
      <c r="BG170" s="256"/>
      <c r="BH170" s="255"/>
      <c r="BI170" s="233"/>
      <c r="BJ170" s="255"/>
      <c r="BK170" s="233"/>
      <c r="BL170" s="255"/>
      <c r="BM170" s="282"/>
      <c r="BN170" s="233"/>
      <c r="BO170" s="255"/>
      <c r="BP170" s="255"/>
      <c r="BQ170" s="233"/>
      <c r="BR170" s="258"/>
      <c r="BS170" s="258"/>
      <c r="BT170" s="255"/>
      <c r="BU170" s="255"/>
      <c r="BV170" s="255"/>
      <c r="BW170" s="255"/>
      <c r="BX170" s="255"/>
      <c r="BY170" s="255"/>
      <c r="BZ170" s="255"/>
      <c r="CA170" s="255"/>
      <c r="CB170" s="258"/>
      <c r="CC170" s="255"/>
      <c r="CD170" s="255"/>
      <c r="CE170" s="255"/>
      <c r="CF170" s="255"/>
      <c r="CG170" s="233"/>
      <c r="CH170" s="255"/>
      <c r="CI170" s="258"/>
      <c r="CJ170" s="255"/>
      <c r="CK170" s="255"/>
      <c r="CL170" s="255"/>
      <c r="CM170" s="255"/>
      <c r="CN170" s="255"/>
      <c r="CO170" s="258"/>
      <c r="CP170" s="258"/>
      <c r="CQ170" s="255"/>
      <c r="CR170" s="255"/>
      <c r="CS170" s="255"/>
      <c r="CT170" s="255"/>
      <c r="CU170" s="258"/>
      <c r="CV170" s="255"/>
      <c r="CW170" s="258"/>
      <c r="CX170" s="255"/>
      <c r="CY170" s="255"/>
      <c r="CZ170" s="257"/>
      <c r="DA170" s="255"/>
      <c r="DB170" s="255"/>
      <c r="DC170" s="310"/>
      <c r="DD170" s="256"/>
      <c r="DE170" s="255"/>
      <c r="DF170" s="233"/>
      <c r="DG170" s="255"/>
      <c r="DH170" s="282"/>
      <c r="DI170" s="257"/>
      <c r="DJ170" s="257"/>
      <c r="DK170" s="255"/>
      <c r="DL170" s="257"/>
      <c r="DM170" s="255"/>
      <c r="DN170" s="255"/>
      <c r="DO170" s="255"/>
      <c r="DP170" s="255"/>
      <c r="DQ170" s="233"/>
      <c r="DR170" s="255"/>
      <c r="DS170" s="257"/>
      <c r="DT170" s="255"/>
      <c r="DU170" s="255"/>
      <c r="DV170" s="257"/>
      <c r="DW170" s="255"/>
      <c r="DX170" s="255"/>
      <c r="DY170" s="310"/>
      <c r="DZ170" s="256"/>
      <c r="EA170" s="255"/>
      <c r="EB170" s="233"/>
      <c r="EC170" s="255"/>
      <c r="ED170" s="282"/>
      <c r="EE170" s="257"/>
      <c r="EF170" s="257"/>
      <c r="EG170" s="257"/>
      <c r="EH170" s="255"/>
      <c r="EI170" s="255"/>
      <c r="EJ170" s="257"/>
      <c r="EK170" s="255"/>
      <c r="EL170" s="255"/>
      <c r="EM170" s="257"/>
      <c r="EN170" s="255"/>
      <c r="EO170" s="255"/>
      <c r="EP170" s="310"/>
      <c r="EQ170" s="256"/>
      <c r="ER170" s="310"/>
    </row>
    <row r="171" spans="1:148" ht="45" customHeight="1" x14ac:dyDescent="0.45">
      <c r="A171" s="256"/>
      <c r="B171" s="255"/>
      <c r="C171" s="255"/>
      <c r="D171" s="255"/>
      <c r="E171" s="255"/>
      <c r="F171" s="233"/>
      <c r="G171" s="233"/>
      <c r="H171" s="255"/>
      <c r="I171" s="233"/>
      <c r="J171" s="259"/>
      <c r="K171" s="255"/>
      <c r="L171" s="255"/>
      <c r="M171" s="255"/>
      <c r="N171" s="255"/>
      <c r="O171" s="257"/>
      <c r="P171" s="255"/>
      <c r="Q171" s="255"/>
      <c r="R171" s="255"/>
      <c r="S171" s="256"/>
      <c r="T171" s="255"/>
      <c r="U171" s="255"/>
      <c r="V171" s="255"/>
      <c r="W171" s="257"/>
      <c r="X171" s="255"/>
      <c r="Y171" s="255"/>
      <c r="Z171" s="257"/>
      <c r="AA171" s="233"/>
      <c r="AB171" s="255"/>
      <c r="AC171" s="255"/>
      <c r="AD171" s="255"/>
      <c r="AE171" s="260"/>
      <c r="AF171" s="255"/>
      <c r="AG171" s="255"/>
      <c r="AH171" s="255"/>
      <c r="AI171" s="255"/>
      <c r="AJ171" s="257"/>
      <c r="AK171" s="255"/>
      <c r="AL171" s="255"/>
      <c r="AM171" s="255"/>
      <c r="AN171" s="260"/>
      <c r="AO171" s="233"/>
      <c r="AP171" s="282"/>
      <c r="AQ171" s="233"/>
      <c r="AR171" s="233"/>
      <c r="AS171" s="233"/>
      <c r="AT171" s="255"/>
      <c r="AU171" s="255"/>
      <c r="AV171" s="260"/>
      <c r="AW171" s="233"/>
      <c r="AX171" s="233"/>
      <c r="AY171" s="233"/>
      <c r="AZ171" s="233"/>
      <c r="BA171" s="255"/>
      <c r="BB171" s="233" t="str">
        <v>Spain | C</v>
      </c>
      <c r="BC171" s="255"/>
      <c r="BD171" s="256"/>
      <c r="BE171" s="255"/>
      <c r="BF171" s="255"/>
      <c r="BG171" s="256"/>
      <c r="BH171" s="255"/>
      <c r="BI171" s="233"/>
      <c r="BJ171" s="255"/>
      <c r="BK171" s="233"/>
      <c r="BL171" s="255"/>
      <c r="BM171" s="282"/>
      <c r="BN171" s="233"/>
      <c r="BO171" s="255"/>
      <c r="BP171" s="255"/>
      <c r="BQ171" s="233"/>
      <c r="BR171" s="258"/>
      <c r="BS171" s="258"/>
      <c r="BT171" s="255"/>
      <c r="BU171" s="255"/>
      <c r="BV171" s="255"/>
      <c r="BW171" s="255"/>
      <c r="BX171" s="255"/>
      <c r="BY171" s="255"/>
      <c r="BZ171" s="255"/>
      <c r="CA171" s="255"/>
      <c r="CB171" s="258"/>
      <c r="CC171" s="255"/>
      <c r="CD171" s="255"/>
      <c r="CE171" s="255"/>
      <c r="CF171" s="255"/>
      <c r="CG171" s="233"/>
      <c r="CH171" s="255"/>
      <c r="CI171" s="258"/>
      <c r="CJ171" s="255"/>
      <c r="CK171" s="255"/>
      <c r="CL171" s="255"/>
      <c r="CM171" s="255"/>
      <c r="CN171" s="255"/>
      <c r="CO171" s="258"/>
      <c r="CP171" s="258"/>
      <c r="CQ171" s="255"/>
      <c r="CR171" s="255"/>
      <c r="CS171" s="255"/>
      <c r="CT171" s="255"/>
      <c r="CU171" s="258"/>
      <c r="CV171" s="255"/>
      <c r="CW171" s="258"/>
      <c r="CX171" s="255"/>
      <c r="CY171" s="255"/>
      <c r="CZ171" s="257"/>
      <c r="DA171" s="255"/>
      <c r="DB171" s="255"/>
      <c r="DC171" s="310"/>
      <c r="DD171" s="256"/>
      <c r="DE171" s="255"/>
      <c r="DF171" s="233"/>
      <c r="DG171" s="255"/>
      <c r="DH171" s="282"/>
      <c r="DI171" s="257"/>
      <c r="DJ171" s="257"/>
      <c r="DK171" s="255"/>
      <c r="DL171" s="257"/>
      <c r="DM171" s="255"/>
      <c r="DN171" s="255"/>
      <c r="DO171" s="255"/>
      <c r="DP171" s="255"/>
      <c r="DQ171" s="233"/>
      <c r="DR171" s="255"/>
      <c r="DS171" s="257"/>
      <c r="DT171" s="255"/>
      <c r="DU171" s="255"/>
      <c r="DV171" s="257"/>
      <c r="DW171" s="255"/>
      <c r="DX171" s="255"/>
      <c r="DY171" s="310"/>
      <c r="DZ171" s="256"/>
      <c r="EA171" s="255"/>
      <c r="EB171" s="233"/>
      <c r="EC171" s="255"/>
      <c r="ED171" s="282"/>
      <c r="EE171" s="257"/>
      <c r="EF171" s="257"/>
      <c r="EG171" s="257"/>
      <c r="EH171" s="255"/>
      <c r="EI171" s="255"/>
      <c r="EJ171" s="257"/>
      <c r="EK171" s="255"/>
      <c r="EL171" s="255"/>
      <c r="EM171" s="257"/>
      <c r="EN171" s="255"/>
      <c r="EO171" s="255"/>
      <c r="EP171" s="310"/>
      <c r="EQ171" s="256"/>
      <c r="ER171" s="310"/>
    </row>
    <row r="172" spans="1:148" ht="45" customHeight="1" x14ac:dyDescent="0.45">
      <c r="A172" s="256"/>
      <c r="B172" s="255"/>
      <c r="C172" s="255"/>
      <c r="D172" s="255"/>
      <c r="E172" s="255"/>
      <c r="F172" s="233"/>
      <c r="G172" s="233"/>
      <c r="H172" s="255"/>
      <c r="I172" s="233"/>
      <c r="J172" s="259"/>
      <c r="K172" s="255"/>
      <c r="L172" s="255"/>
      <c r="M172" s="255"/>
      <c r="N172" s="255"/>
      <c r="O172" s="257"/>
      <c r="P172" s="255"/>
      <c r="Q172" s="255"/>
      <c r="R172" s="255"/>
      <c r="S172" s="256"/>
      <c r="T172" s="255"/>
      <c r="U172" s="255"/>
      <c r="V172" s="255"/>
      <c r="W172" s="257"/>
      <c r="X172" s="255"/>
      <c r="Y172" s="255"/>
      <c r="Z172" s="257"/>
      <c r="AA172" s="233"/>
      <c r="AB172" s="255"/>
      <c r="AC172" s="255"/>
      <c r="AD172" s="255"/>
      <c r="AE172" s="260"/>
      <c r="AF172" s="255"/>
      <c r="AG172" s="255"/>
      <c r="AH172" s="255"/>
      <c r="AI172" s="255"/>
      <c r="AJ172" s="257"/>
      <c r="AK172" s="255"/>
      <c r="AL172" s="255"/>
      <c r="AM172" s="255"/>
      <c r="AN172" s="260"/>
      <c r="AO172" s="233"/>
      <c r="AP172" s="282"/>
      <c r="AQ172" s="233"/>
      <c r="AR172" s="233"/>
      <c r="AS172" s="233"/>
      <c r="AT172" s="255"/>
      <c r="AU172" s="255"/>
      <c r="AV172" s="260"/>
      <c r="AW172" s="233"/>
      <c r="AX172" s="233"/>
      <c r="AY172" s="233"/>
      <c r="AZ172" s="233"/>
      <c r="BA172" s="255"/>
      <c r="BB172" s="233" t="str">
        <v>Spain | D</v>
      </c>
      <c r="BC172" s="255"/>
      <c r="BD172" s="256"/>
      <c r="BE172" s="255"/>
      <c r="BF172" s="255"/>
      <c r="BG172" s="256"/>
      <c r="BH172" s="255"/>
      <c r="BI172" s="233"/>
      <c r="BJ172" s="255"/>
      <c r="BK172" s="233"/>
      <c r="BL172" s="255"/>
      <c r="BM172" s="282"/>
      <c r="BN172" s="233"/>
      <c r="BO172" s="255"/>
      <c r="BP172" s="255"/>
      <c r="BQ172" s="233"/>
      <c r="BR172" s="258"/>
      <c r="BS172" s="258"/>
      <c r="BT172" s="255"/>
      <c r="BU172" s="255"/>
      <c r="BV172" s="255"/>
      <c r="BW172" s="255"/>
      <c r="BX172" s="255"/>
      <c r="BY172" s="255"/>
      <c r="BZ172" s="255"/>
      <c r="CA172" s="255"/>
      <c r="CB172" s="258"/>
      <c r="CC172" s="255"/>
      <c r="CD172" s="255"/>
      <c r="CE172" s="255"/>
      <c r="CF172" s="255"/>
      <c r="CG172" s="233"/>
      <c r="CH172" s="255"/>
      <c r="CI172" s="258"/>
      <c r="CJ172" s="255"/>
      <c r="CK172" s="255"/>
      <c r="CL172" s="255"/>
      <c r="CM172" s="255"/>
      <c r="CN172" s="255"/>
      <c r="CO172" s="258"/>
      <c r="CP172" s="258"/>
      <c r="CQ172" s="255"/>
      <c r="CR172" s="255"/>
      <c r="CS172" s="255"/>
      <c r="CT172" s="255"/>
      <c r="CU172" s="258"/>
      <c r="CV172" s="255"/>
      <c r="CW172" s="258"/>
      <c r="CX172" s="255"/>
      <c r="CY172" s="255"/>
      <c r="CZ172" s="257"/>
      <c r="DA172" s="255"/>
      <c r="DB172" s="255"/>
      <c r="DC172" s="310"/>
      <c r="DD172" s="256"/>
      <c r="DE172" s="255"/>
      <c r="DF172" s="233"/>
      <c r="DG172" s="255"/>
      <c r="DH172" s="282"/>
      <c r="DI172" s="257"/>
      <c r="DJ172" s="257"/>
      <c r="DK172" s="255"/>
      <c r="DL172" s="257"/>
      <c r="DM172" s="255"/>
      <c r="DN172" s="255"/>
      <c r="DO172" s="255"/>
      <c r="DP172" s="255"/>
      <c r="DQ172" s="233"/>
      <c r="DR172" s="255"/>
      <c r="DS172" s="257"/>
      <c r="DT172" s="255"/>
      <c r="DU172" s="255"/>
      <c r="DV172" s="257"/>
      <c r="DW172" s="255"/>
      <c r="DX172" s="255"/>
      <c r="DY172" s="310"/>
      <c r="DZ172" s="256"/>
      <c r="EA172" s="255"/>
      <c r="EB172" s="233"/>
      <c r="EC172" s="255"/>
      <c r="ED172" s="282"/>
      <c r="EE172" s="257"/>
      <c r="EF172" s="257"/>
      <c r="EG172" s="257"/>
      <c r="EH172" s="255"/>
      <c r="EI172" s="255"/>
      <c r="EJ172" s="257"/>
      <c r="EK172" s="255"/>
      <c r="EL172" s="255"/>
      <c r="EM172" s="257"/>
      <c r="EN172" s="255"/>
      <c r="EO172" s="255"/>
      <c r="EP172" s="310"/>
      <c r="EQ172" s="256"/>
      <c r="ER172" s="310"/>
    </row>
    <row r="173" spans="1:148" ht="45" customHeight="1" x14ac:dyDescent="0.45">
      <c r="A173" s="256"/>
      <c r="B173" s="255"/>
      <c r="C173" s="255"/>
      <c r="D173" s="255"/>
      <c r="E173" s="255"/>
      <c r="F173" s="233"/>
      <c r="G173" s="233"/>
      <c r="H173" s="255"/>
      <c r="I173" s="233"/>
      <c r="J173" s="259"/>
      <c r="K173" s="255"/>
      <c r="L173" s="255"/>
      <c r="M173" s="255"/>
      <c r="N173" s="255"/>
      <c r="O173" s="257"/>
      <c r="P173" s="255"/>
      <c r="Q173" s="255"/>
      <c r="R173" s="255"/>
      <c r="S173" s="256"/>
      <c r="T173" s="255"/>
      <c r="U173" s="255"/>
      <c r="V173" s="255"/>
      <c r="W173" s="257"/>
      <c r="X173" s="255"/>
      <c r="Y173" s="255"/>
      <c r="Z173" s="257"/>
      <c r="AA173" s="233"/>
      <c r="AB173" s="255"/>
      <c r="AC173" s="255"/>
      <c r="AD173" s="255"/>
      <c r="AE173" s="260"/>
      <c r="AF173" s="255"/>
      <c r="AG173" s="255"/>
      <c r="AH173" s="255"/>
      <c r="AI173" s="255"/>
      <c r="AJ173" s="257"/>
      <c r="AK173" s="255"/>
      <c r="AL173" s="255"/>
      <c r="AM173" s="255"/>
      <c r="AN173" s="260"/>
      <c r="AO173" s="233"/>
      <c r="AP173" s="282"/>
      <c r="AQ173" s="233"/>
      <c r="AR173" s="233"/>
      <c r="AS173" s="233"/>
      <c r="AT173" s="255"/>
      <c r="AU173" s="255"/>
      <c r="AV173" s="260"/>
      <c r="AW173" s="233"/>
      <c r="AX173" s="233"/>
      <c r="AY173" s="233"/>
      <c r="AZ173" s="233"/>
      <c r="BA173" s="255"/>
      <c r="BB173" s="233" t="str">
        <v>Spain | E</v>
      </c>
      <c r="BC173" s="255"/>
      <c r="BD173" s="256"/>
      <c r="BE173" s="255"/>
      <c r="BF173" s="255"/>
      <c r="BG173" s="256"/>
      <c r="BH173" s="255"/>
      <c r="BI173" s="233"/>
      <c r="BJ173" s="255"/>
      <c r="BK173" s="233"/>
      <c r="BL173" s="255"/>
      <c r="BM173" s="282"/>
      <c r="BN173" s="233"/>
      <c r="BO173" s="255"/>
      <c r="BP173" s="255"/>
      <c r="BQ173" s="233"/>
      <c r="BR173" s="258"/>
      <c r="BS173" s="258"/>
      <c r="BT173" s="255"/>
      <c r="BU173" s="255"/>
      <c r="BV173" s="255"/>
      <c r="BW173" s="255"/>
      <c r="BX173" s="255"/>
      <c r="BY173" s="255"/>
      <c r="BZ173" s="255"/>
      <c r="CA173" s="255"/>
      <c r="CB173" s="258"/>
      <c r="CC173" s="255"/>
      <c r="CD173" s="255"/>
      <c r="CE173" s="255"/>
      <c r="CF173" s="255"/>
      <c r="CG173" s="233"/>
      <c r="CH173" s="255"/>
      <c r="CI173" s="258"/>
      <c r="CJ173" s="255"/>
      <c r="CK173" s="255"/>
      <c r="CL173" s="255"/>
      <c r="CM173" s="255"/>
      <c r="CN173" s="255"/>
      <c r="CO173" s="258"/>
      <c r="CP173" s="258"/>
      <c r="CQ173" s="255"/>
      <c r="CR173" s="255"/>
      <c r="CS173" s="255"/>
      <c r="CT173" s="255"/>
      <c r="CU173" s="258"/>
      <c r="CV173" s="255"/>
      <c r="CW173" s="258"/>
      <c r="CX173" s="255"/>
      <c r="CY173" s="255"/>
      <c r="CZ173" s="257"/>
      <c r="DA173" s="255"/>
      <c r="DB173" s="255"/>
      <c r="DC173" s="310"/>
      <c r="DD173" s="256"/>
      <c r="DE173" s="255"/>
      <c r="DF173" s="233"/>
      <c r="DG173" s="255"/>
      <c r="DH173" s="282"/>
      <c r="DI173" s="257"/>
      <c r="DJ173" s="257"/>
      <c r="DK173" s="255"/>
      <c r="DL173" s="257"/>
      <c r="DM173" s="255"/>
      <c r="DN173" s="255"/>
      <c r="DO173" s="255"/>
      <c r="DP173" s="255"/>
      <c r="DQ173" s="233"/>
      <c r="DR173" s="255"/>
      <c r="DS173" s="257"/>
      <c r="DT173" s="255"/>
      <c r="DU173" s="255"/>
      <c r="DV173" s="257"/>
      <c r="DW173" s="255"/>
      <c r="DX173" s="255"/>
      <c r="DY173" s="310"/>
      <c r="DZ173" s="256"/>
      <c r="EA173" s="255"/>
      <c r="EB173" s="233"/>
      <c r="EC173" s="255"/>
      <c r="ED173" s="282"/>
      <c r="EE173" s="257"/>
      <c r="EF173" s="257"/>
      <c r="EG173" s="257"/>
      <c r="EH173" s="255"/>
      <c r="EI173" s="255"/>
      <c r="EJ173" s="257"/>
      <c r="EK173" s="255"/>
      <c r="EL173" s="255"/>
      <c r="EM173" s="257"/>
      <c r="EN173" s="255"/>
      <c r="EO173" s="255"/>
      <c r="EP173" s="310"/>
      <c r="EQ173" s="256"/>
      <c r="ER173" s="310"/>
    </row>
    <row r="174" spans="1:148" ht="45" customHeight="1" x14ac:dyDescent="0.45">
      <c r="A174" s="256"/>
      <c r="B174" s="255"/>
      <c r="C174" s="255"/>
      <c r="D174" s="255"/>
      <c r="E174" s="255"/>
      <c r="F174" s="233"/>
      <c r="G174" s="233"/>
      <c r="H174" s="255"/>
      <c r="I174" s="233"/>
      <c r="J174" s="259"/>
      <c r="K174" s="255"/>
      <c r="L174" s="255"/>
      <c r="M174" s="255"/>
      <c r="N174" s="255"/>
      <c r="O174" s="257"/>
      <c r="P174" s="255"/>
      <c r="Q174" s="255"/>
      <c r="R174" s="255"/>
      <c r="S174" s="256"/>
      <c r="T174" s="255"/>
      <c r="U174" s="255"/>
      <c r="V174" s="255"/>
      <c r="W174" s="257"/>
      <c r="X174" s="255"/>
      <c r="Y174" s="255"/>
      <c r="Z174" s="257"/>
      <c r="AA174" s="233"/>
      <c r="AB174" s="255"/>
      <c r="AC174" s="255"/>
      <c r="AD174" s="255"/>
      <c r="AE174" s="260"/>
      <c r="AF174" s="255"/>
      <c r="AG174" s="255"/>
      <c r="AH174" s="255"/>
      <c r="AI174" s="255"/>
      <c r="AJ174" s="257"/>
      <c r="AK174" s="255"/>
      <c r="AL174" s="255"/>
      <c r="AM174" s="255"/>
      <c r="AN174" s="260"/>
      <c r="AO174" s="233"/>
      <c r="AP174" s="282"/>
      <c r="AQ174" s="233"/>
      <c r="AR174" s="233"/>
      <c r="AS174" s="233"/>
      <c r="AT174" s="255"/>
      <c r="AU174" s="255"/>
      <c r="AV174" s="260"/>
      <c r="AW174" s="233"/>
      <c r="AX174" s="233"/>
      <c r="AY174" s="233"/>
      <c r="AZ174" s="233"/>
      <c r="BA174" s="255"/>
      <c r="BB174" s="233" t="str">
        <v>Spain | F</v>
      </c>
      <c r="BC174" s="255"/>
      <c r="BD174" s="256"/>
      <c r="BE174" s="255"/>
      <c r="BF174" s="255"/>
      <c r="BG174" s="256"/>
      <c r="BH174" s="255"/>
      <c r="BI174" s="233"/>
      <c r="BJ174" s="255"/>
      <c r="BK174" s="233"/>
      <c r="BL174" s="255"/>
      <c r="BM174" s="282"/>
      <c r="BN174" s="233"/>
      <c r="BO174" s="255"/>
      <c r="BP174" s="255"/>
      <c r="BQ174" s="233"/>
      <c r="BR174" s="258"/>
      <c r="BS174" s="258"/>
      <c r="BT174" s="255"/>
      <c r="BU174" s="255"/>
      <c r="BV174" s="255"/>
      <c r="BW174" s="255"/>
      <c r="BX174" s="255"/>
      <c r="BY174" s="255"/>
      <c r="BZ174" s="255"/>
      <c r="CA174" s="255"/>
      <c r="CB174" s="258"/>
      <c r="CC174" s="255"/>
      <c r="CD174" s="255"/>
      <c r="CE174" s="255"/>
      <c r="CF174" s="255"/>
      <c r="CG174" s="233"/>
      <c r="CH174" s="255"/>
      <c r="CI174" s="258"/>
      <c r="CJ174" s="255"/>
      <c r="CK174" s="255"/>
      <c r="CL174" s="255"/>
      <c r="CM174" s="255"/>
      <c r="CN174" s="255"/>
      <c r="CO174" s="258"/>
      <c r="CP174" s="258"/>
      <c r="CQ174" s="255"/>
      <c r="CR174" s="255"/>
      <c r="CS174" s="255"/>
      <c r="CT174" s="255"/>
      <c r="CU174" s="258"/>
      <c r="CV174" s="255"/>
      <c r="CW174" s="258"/>
      <c r="CX174" s="255"/>
      <c r="CY174" s="255"/>
      <c r="CZ174" s="257"/>
      <c r="DA174" s="255"/>
      <c r="DB174" s="255"/>
      <c r="DC174" s="310"/>
      <c r="DD174" s="256"/>
      <c r="DE174" s="255"/>
      <c r="DF174" s="233"/>
      <c r="DG174" s="255"/>
      <c r="DH174" s="282"/>
      <c r="DI174" s="257"/>
      <c r="DJ174" s="257"/>
      <c r="DK174" s="255"/>
      <c r="DL174" s="257"/>
      <c r="DM174" s="255"/>
      <c r="DN174" s="255"/>
      <c r="DO174" s="255"/>
      <c r="DP174" s="255"/>
      <c r="DQ174" s="233"/>
      <c r="DR174" s="255"/>
      <c r="DS174" s="257"/>
      <c r="DT174" s="255"/>
      <c r="DU174" s="255"/>
      <c r="DV174" s="257"/>
      <c r="DW174" s="255"/>
      <c r="DX174" s="255"/>
      <c r="DY174" s="310"/>
      <c r="DZ174" s="256"/>
      <c r="EA174" s="255"/>
      <c r="EB174" s="233"/>
      <c r="EC174" s="255"/>
      <c r="ED174" s="282"/>
      <c r="EE174" s="257"/>
      <c r="EF174" s="257"/>
      <c r="EG174" s="257"/>
      <c r="EH174" s="255"/>
      <c r="EI174" s="255"/>
      <c r="EJ174" s="257"/>
      <c r="EK174" s="255"/>
      <c r="EL174" s="255"/>
      <c r="EM174" s="257"/>
      <c r="EN174" s="255"/>
      <c r="EO174" s="255"/>
      <c r="EP174" s="310"/>
      <c r="EQ174" s="256"/>
      <c r="ER174" s="310"/>
    </row>
    <row r="175" spans="1:148" ht="45" customHeight="1" x14ac:dyDescent="0.45">
      <c r="A175" s="256"/>
      <c r="B175" s="255"/>
      <c r="C175" s="255"/>
      <c r="D175" s="255"/>
      <c r="E175" s="255"/>
      <c r="F175" s="233"/>
      <c r="G175" s="233"/>
      <c r="H175" s="255"/>
      <c r="I175" s="233"/>
      <c r="J175" s="259"/>
      <c r="K175" s="255"/>
      <c r="L175" s="255"/>
      <c r="M175" s="255"/>
      <c r="N175" s="255"/>
      <c r="O175" s="257"/>
      <c r="P175" s="255"/>
      <c r="Q175" s="255"/>
      <c r="R175" s="255"/>
      <c r="S175" s="256"/>
      <c r="T175" s="255"/>
      <c r="U175" s="255"/>
      <c r="V175" s="255"/>
      <c r="W175" s="257"/>
      <c r="X175" s="255"/>
      <c r="Y175" s="255"/>
      <c r="Z175" s="257"/>
      <c r="AA175" s="233"/>
      <c r="AB175" s="255"/>
      <c r="AC175" s="255"/>
      <c r="AD175" s="255"/>
      <c r="AE175" s="260"/>
      <c r="AF175" s="255"/>
      <c r="AG175" s="255"/>
      <c r="AH175" s="255"/>
      <c r="AI175" s="255"/>
      <c r="AJ175" s="257"/>
      <c r="AK175" s="255"/>
      <c r="AL175" s="255"/>
      <c r="AM175" s="255"/>
      <c r="AN175" s="260"/>
      <c r="AO175" s="233"/>
      <c r="AP175" s="282"/>
      <c r="AQ175" s="233"/>
      <c r="AR175" s="233"/>
      <c r="AS175" s="233"/>
      <c r="AT175" s="255"/>
      <c r="AU175" s="255"/>
      <c r="AV175" s="260"/>
      <c r="AW175" s="233"/>
      <c r="AX175" s="233"/>
      <c r="AY175" s="233"/>
      <c r="AZ175" s="233"/>
      <c r="BA175" s="255"/>
      <c r="BB175" s="233" t="str">
        <v>Spain | G</v>
      </c>
      <c r="BC175" s="255"/>
      <c r="BD175" s="256"/>
      <c r="BE175" s="255"/>
      <c r="BF175" s="255"/>
      <c r="BG175" s="256"/>
      <c r="BH175" s="255"/>
      <c r="BI175" s="233"/>
      <c r="BJ175" s="255"/>
      <c r="BK175" s="233"/>
      <c r="BL175" s="255"/>
      <c r="BM175" s="282"/>
      <c r="BN175" s="233"/>
      <c r="BO175" s="255"/>
      <c r="BP175" s="255"/>
      <c r="BQ175" s="233"/>
      <c r="BR175" s="258"/>
      <c r="BS175" s="258"/>
      <c r="BT175" s="255"/>
      <c r="BU175" s="255"/>
      <c r="BV175" s="255"/>
      <c r="BW175" s="255"/>
      <c r="BX175" s="255"/>
      <c r="BY175" s="255"/>
      <c r="BZ175" s="255"/>
      <c r="CA175" s="255"/>
      <c r="CB175" s="258"/>
      <c r="CC175" s="255"/>
      <c r="CD175" s="255"/>
      <c r="CE175" s="255"/>
      <c r="CF175" s="255"/>
      <c r="CG175" s="233"/>
      <c r="CH175" s="255"/>
      <c r="CI175" s="258"/>
      <c r="CJ175" s="255"/>
      <c r="CK175" s="255"/>
      <c r="CL175" s="255"/>
      <c r="CM175" s="255"/>
      <c r="CN175" s="255"/>
      <c r="CO175" s="258"/>
      <c r="CP175" s="258"/>
      <c r="CQ175" s="255"/>
      <c r="CR175" s="255"/>
      <c r="CS175" s="255"/>
      <c r="CT175" s="255"/>
      <c r="CU175" s="258"/>
      <c r="CV175" s="255"/>
      <c r="CW175" s="258"/>
      <c r="CX175" s="255"/>
      <c r="CY175" s="255"/>
      <c r="CZ175" s="257"/>
      <c r="DA175" s="255"/>
      <c r="DB175" s="255"/>
      <c r="DC175" s="310"/>
      <c r="DD175" s="256"/>
      <c r="DE175" s="255"/>
      <c r="DF175" s="233"/>
      <c r="DG175" s="255"/>
      <c r="DH175" s="282"/>
      <c r="DI175" s="257"/>
      <c r="DJ175" s="257"/>
      <c r="DK175" s="255"/>
      <c r="DL175" s="257"/>
      <c r="DM175" s="255"/>
      <c r="DN175" s="255"/>
      <c r="DO175" s="255"/>
      <c r="DP175" s="255"/>
      <c r="DQ175" s="233"/>
      <c r="DR175" s="255"/>
      <c r="DS175" s="257"/>
      <c r="DT175" s="255"/>
      <c r="DU175" s="255"/>
      <c r="DV175" s="257"/>
      <c r="DW175" s="255"/>
      <c r="DX175" s="255"/>
      <c r="DY175" s="310"/>
      <c r="DZ175" s="256"/>
      <c r="EA175" s="255"/>
      <c r="EB175" s="233"/>
      <c r="EC175" s="255"/>
      <c r="ED175" s="282"/>
      <c r="EE175" s="257"/>
      <c r="EF175" s="257"/>
      <c r="EG175" s="257"/>
      <c r="EH175" s="255"/>
      <c r="EI175" s="255"/>
      <c r="EJ175" s="257"/>
      <c r="EK175" s="255"/>
      <c r="EL175" s="255"/>
      <c r="EM175" s="257"/>
      <c r="EN175" s="255"/>
      <c r="EO175" s="255"/>
      <c r="EP175" s="310"/>
      <c r="EQ175" s="256"/>
      <c r="ER175" s="310"/>
    </row>
    <row r="176" spans="1:148" ht="45" customHeight="1" x14ac:dyDescent="0.45">
      <c r="A176" s="256"/>
      <c r="B176" s="255"/>
      <c r="C176" s="255"/>
      <c r="D176" s="255"/>
      <c r="E176" s="255"/>
      <c r="F176" s="233"/>
      <c r="G176" s="233"/>
      <c r="H176" s="255"/>
      <c r="I176" s="233"/>
      <c r="J176" s="259"/>
      <c r="K176" s="255"/>
      <c r="L176" s="255"/>
      <c r="M176" s="255"/>
      <c r="N176" s="255"/>
      <c r="O176" s="257"/>
      <c r="P176" s="255"/>
      <c r="Q176" s="255"/>
      <c r="R176" s="255"/>
      <c r="S176" s="256"/>
      <c r="T176" s="255"/>
      <c r="U176" s="255"/>
      <c r="V176" s="255"/>
      <c r="W176" s="257"/>
      <c r="X176" s="255"/>
      <c r="Y176" s="255"/>
      <c r="Z176" s="257"/>
      <c r="AA176" s="233"/>
      <c r="AB176" s="255"/>
      <c r="AC176" s="255"/>
      <c r="AD176" s="255"/>
      <c r="AE176" s="260"/>
      <c r="AF176" s="255"/>
      <c r="AG176" s="255"/>
      <c r="AH176" s="255"/>
      <c r="AI176" s="255"/>
      <c r="AJ176" s="257"/>
      <c r="AK176" s="255"/>
      <c r="AL176" s="255"/>
      <c r="AM176" s="255"/>
      <c r="AN176" s="260"/>
      <c r="AO176" s="233"/>
      <c r="AP176" s="282"/>
      <c r="AQ176" s="233"/>
      <c r="AR176" s="233"/>
      <c r="AS176" s="233"/>
      <c r="AT176" s="255"/>
      <c r="AU176" s="255"/>
      <c r="AV176" s="260"/>
      <c r="AW176" s="233"/>
      <c r="AX176" s="233"/>
      <c r="AY176" s="233"/>
      <c r="AZ176" s="233"/>
      <c r="BA176" s="255"/>
      <c r="BB176" s="233" t="str">
        <v>UK | A</v>
      </c>
      <c r="BC176" s="255"/>
      <c r="BD176" s="256"/>
      <c r="BE176" s="255"/>
      <c r="BF176" s="255"/>
      <c r="BG176" s="256"/>
      <c r="BH176" s="255"/>
      <c r="BI176" s="233"/>
      <c r="BJ176" s="255"/>
      <c r="BK176" s="233"/>
      <c r="BL176" s="255"/>
      <c r="BM176" s="282"/>
      <c r="BN176" s="233"/>
      <c r="BO176" s="255"/>
      <c r="BP176" s="255"/>
      <c r="BQ176" s="233"/>
      <c r="BR176" s="258"/>
      <c r="BS176" s="258"/>
      <c r="BT176" s="255"/>
      <c r="BU176" s="255"/>
      <c r="BV176" s="255"/>
      <c r="BW176" s="255"/>
      <c r="BX176" s="255"/>
      <c r="BY176" s="255"/>
      <c r="BZ176" s="255"/>
      <c r="CA176" s="255"/>
      <c r="CB176" s="258"/>
      <c r="CC176" s="255"/>
      <c r="CD176" s="255"/>
      <c r="CE176" s="255"/>
      <c r="CF176" s="255"/>
      <c r="CG176" s="233"/>
      <c r="CH176" s="255"/>
      <c r="CI176" s="258"/>
      <c r="CJ176" s="255"/>
      <c r="CK176" s="255"/>
      <c r="CL176" s="255"/>
      <c r="CM176" s="255"/>
      <c r="CN176" s="255"/>
      <c r="CO176" s="258"/>
      <c r="CP176" s="258"/>
      <c r="CQ176" s="255"/>
      <c r="CR176" s="255"/>
      <c r="CS176" s="255"/>
      <c r="CT176" s="255"/>
      <c r="CU176" s="258"/>
      <c r="CV176" s="255"/>
      <c r="CW176" s="258"/>
      <c r="CX176" s="255"/>
      <c r="CY176" s="255"/>
      <c r="CZ176" s="257"/>
      <c r="DA176" s="255"/>
      <c r="DB176" s="255"/>
      <c r="DC176" s="310"/>
      <c r="DD176" s="256"/>
      <c r="DE176" s="255"/>
      <c r="DF176" s="233"/>
      <c r="DG176" s="255"/>
      <c r="DH176" s="282"/>
      <c r="DI176" s="257"/>
      <c r="DJ176" s="257"/>
      <c r="DK176" s="255"/>
      <c r="DL176" s="257"/>
      <c r="DM176" s="255"/>
      <c r="DN176" s="255"/>
      <c r="DO176" s="255"/>
      <c r="DP176" s="255"/>
      <c r="DQ176" s="233"/>
      <c r="DR176" s="255"/>
      <c r="DS176" s="257"/>
      <c r="DT176" s="255"/>
      <c r="DU176" s="255"/>
      <c r="DV176" s="257"/>
      <c r="DW176" s="255"/>
      <c r="DX176" s="255"/>
      <c r="DY176" s="310"/>
      <c r="DZ176" s="256"/>
      <c r="EA176" s="255"/>
      <c r="EB176" s="233"/>
      <c r="EC176" s="255"/>
      <c r="ED176" s="282"/>
      <c r="EE176" s="257"/>
      <c r="EF176" s="257"/>
      <c r="EG176" s="257"/>
      <c r="EH176" s="255"/>
      <c r="EI176" s="255"/>
      <c r="EJ176" s="257"/>
      <c r="EK176" s="255"/>
      <c r="EL176" s="255"/>
      <c r="EM176" s="257"/>
      <c r="EN176" s="255"/>
      <c r="EO176" s="255"/>
      <c r="EP176" s="310"/>
      <c r="EQ176" s="256"/>
      <c r="ER176" s="310"/>
    </row>
    <row r="177" spans="1:148" ht="45" customHeight="1" x14ac:dyDescent="0.45">
      <c r="A177" s="256"/>
      <c r="B177" s="255"/>
      <c r="C177" s="255"/>
      <c r="D177" s="255"/>
      <c r="E177" s="255"/>
      <c r="F177" s="233"/>
      <c r="G177" s="233"/>
      <c r="H177" s="255"/>
      <c r="I177" s="233"/>
      <c r="J177" s="259"/>
      <c r="K177" s="255"/>
      <c r="L177" s="255"/>
      <c r="M177" s="255"/>
      <c r="N177" s="255"/>
      <c r="O177" s="257"/>
      <c r="P177" s="255"/>
      <c r="Q177" s="255"/>
      <c r="R177" s="255"/>
      <c r="S177" s="256"/>
      <c r="T177" s="255"/>
      <c r="U177" s="255"/>
      <c r="V177" s="255"/>
      <c r="W177" s="257"/>
      <c r="X177" s="255"/>
      <c r="Y177" s="255"/>
      <c r="Z177" s="257"/>
      <c r="AA177" s="233"/>
      <c r="AB177" s="255"/>
      <c r="AC177" s="255"/>
      <c r="AD177" s="255"/>
      <c r="AE177" s="260"/>
      <c r="AF177" s="255"/>
      <c r="AG177" s="255"/>
      <c r="AH177" s="255"/>
      <c r="AI177" s="255"/>
      <c r="AJ177" s="257"/>
      <c r="AK177" s="255"/>
      <c r="AL177" s="255"/>
      <c r="AM177" s="255"/>
      <c r="AN177" s="260"/>
      <c r="AO177" s="233"/>
      <c r="AP177" s="282"/>
      <c r="AQ177" s="233"/>
      <c r="AR177" s="233"/>
      <c r="AS177" s="233"/>
      <c r="AT177" s="255"/>
      <c r="AU177" s="255"/>
      <c r="AV177" s="260"/>
      <c r="AW177" s="233"/>
      <c r="AX177" s="233"/>
      <c r="AY177" s="233"/>
      <c r="AZ177" s="233"/>
      <c r="BA177" s="255"/>
      <c r="BB177" s="233" t="str">
        <v>UK | B</v>
      </c>
      <c r="BC177" s="255"/>
      <c r="BD177" s="256"/>
      <c r="BE177" s="255"/>
      <c r="BF177" s="255"/>
      <c r="BG177" s="256"/>
      <c r="BH177" s="255"/>
      <c r="BI177" s="233"/>
      <c r="BJ177" s="255"/>
      <c r="BK177" s="233"/>
      <c r="BL177" s="255"/>
      <c r="BM177" s="282"/>
      <c r="BN177" s="233"/>
      <c r="BO177" s="255"/>
      <c r="BP177" s="255"/>
      <c r="BQ177" s="233"/>
      <c r="BR177" s="258"/>
      <c r="BS177" s="258"/>
      <c r="BT177" s="255"/>
      <c r="BU177" s="255"/>
      <c r="BV177" s="255"/>
      <c r="BW177" s="255"/>
      <c r="BX177" s="255"/>
      <c r="BY177" s="255"/>
      <c r="BZ177" s="255"/>
      <c r="CA177" s="255"/>
      <c r="CB177" s="258"/>
      <c r="CC177" s="255"/>
      <c r="CD177" s="255"/>
      <c r="CE177" s="255"/>
      <c r="CF177" s="255"/>
      <c r="CG177" s="233"/>
      <c r="CH177" s="255"/>
      <c r="CI177" s="258"/>
      <c r="CJ177" s="255"/>
      <c r="CK177" s="255"/>
      <c r="CL177" s="255"/>
      <c r="CM177" s="255"/>
      <c r="CN177" s="255"/>
      <c r="CO177" s="258"/>
      <c r="CP177" s="258"/>
      <c r="CQ177" s="255"/>
      <c r="CR177" s="255"/>
      <c r="CS177" s="255"/>
      <c r="CT177" s="255"/>
      <c r="CU177" s="258"/>
      <c r="CV177" s="255"/>
      <c r="CW177" s="258"/>
      <c r="CX177" s="255"/>
      <c r="CY177" s="255"/>
      <c r="CZ177" s="257"/>
      <c r="DA177" s="255"/>
      <c r="DB177" s="255"/>
      <c r="DC177" s="310"/>
      <c r="DD177" s="256"/>
      <c r="DE177" s="255"/>
      <c r="DF177" s="233"/>
      <c r="DG177" s="255"/>
      <c r="DH177" s="282"/>
      <c r="DI177" s="257"/>
      <c r="DJ177" s="257"/>
      <c r="DK177" s="255"/>
      <c r="DL177" s="257"/>
      <c r="DM177" s="255"/>
      <c r="DN177" s="255"/>
      <c r="DO177" s="255"/>
      <c r="DP177" s="255"/>
      <c r="DQ177" s="233"/>
      <c r="DR177" s="255"/>
      <c r="DS177" s="257"/>
      <c r="DT177" s="255"/>
      <c r="DU177" s="255"/>
      <c r="DV177" s="257"/>
      <c r="DW177" s="255"/>
      <c r="DX177" s="255"/>
      <c r="DY177" s="310"/>
      <c r="DZ177" s="256"/>
      <c r="EA177" s="255"/>
      <c r="EB177" s="233"/>
      <c r="EC177" s="255"/>
      <c r="ED177" s="282"/>
      <c r="EE177" s="257"/>
      <c r="EF177" s="257"/>
      <c r="EG177" s="257"/>
      <c r="EH177" s="255"/>
      <c r="EI177" s="255"/>
      <c r="EJ177" s="257"/>
      <c r="EK177" s="255"/>
      <c r="EL177" s="255"/>
      <c r="EM177" s="257"/>
      <c r="EN177" s="255"/>
      <c r="EO177" s="255"/>
      <c r="EP177" s="310"/>
      <c r="EQ177" s="256"/>
      <c r="ER177" s="310"/>
    </row>
    <row r="178" spans="1:148" ht="45" customHeight="1" x14ac:dyDescent="0.45">
      <c r="A178" s="256"/>
      <c r="B178" s="255"/>
      <c r="C178" s="255"/>
      <c r="D178" s="255"/>
      <c r="E178" s="255"/>
      <c r="F178" s="233"/>
      <c r="G178" s="233"/>
      <c r="H178" s="255"/>
      <c r="I178" s="233"/>
      <c r="J178" s="259"/>
      <c r="K178" s="255"/>
      <c r="L178" s="255"/>
      <c r="M178" s="255"/>
      <c r="N178" s="255"/>
      <c r="O178" s="257"/>
      <c r="P178" s="255"/>
      <c r="Q178" s="255"/>
      <c r="R178" s="255"/>
      <c r="S178" s="256"/>
      <c r="T178" s="255"/>
      <c r="U178" s="255"/>
      <c r="V178" s="255"/>
      <c r="W178" s="257"/>
      <c r="X178" s="255"/>
      <c r="Y178" s="255"/>
      <c r="Z178" s="257"/>
      <c r="AA178" s="233"/>
      <c r="AB178" s="255"/>
      <c r="AC178" s="255"/>
      <c r="AD178" s="255"/>
      <c r="AE178" s="260"/>
      <c r="AF178" s="255"/>
      <c r="AG178" s="255"/>
      <c r="AH178" s="255"/>
      <c r="AI178" s="255"/>
      <c r="AJ178" s="257"/>
      <c r="AK178" s="255"/>
      <c r="AL178" s="255"/>
      <c r="AM178" s="255"/>
      <c r="AN178" s="260"/>
      <c r="AO178" s="233"/>
      <c r="AP178" s="282"/>
      <c r="AQ178" s="233"/>
      <c r="AR178" s="233"/>
      <c r="AS178" s="233"/>
      <c r="AT178" s="255"/>
      <c r="AU178" s="255"/>
      <c r="AV178" s="260"/>
      <c r="AW178" s="233"/>
      <c r="AX178" s="233"/>
      <c r="AY178" s="233"/>
      <c r="AZ178" s="233"/>
      <c r="BA178" s="255"/>
      <c r="BB178" s="233" t="str">
        <v>UK | C</v>
      </c>
      <c r="BC178" s="255"/>
      <c r="BD178" s="256"/>
      <c r="BE178" s="255"/>
      <c r="BF178" s="255"/>
      <c r="BG178" s="256"/>
      <c r="BH178" s="255"/>
      <c r="BI178" s="233"/>
      <c r="BJ178" s="255"/>
      <c r="BK178" s="233"/>
      <c r="BL178" s="255"/>
      <c r="BM178" s="282"/>
      <c r="BN178" s="233"/>
      <c r="BO178" s="255"/>
      <c r="BP178" s="255"/>
      <c r="BQ178" s="233"/>
      <c r="BR178" s="258"/>
      <c r="BS178" s="258"/>
      <c r="BT178" s="255"/>
      <c r="BU178" s="255"/>
      <c r="BV178" s="255"/>
      <c r="BW178" s="255"/>
      <c r="BX178" s="255"/>
      <c r="BY178" s="255"/>
      <c r="BZ178" s="255"/>
      <c r="CA178" s="255"/>
      <c r="CB178" s="258"/>
      <c r="CC178" s="255"/>
      <c r="CD178" s="255"/>
      <c r="CE178" s="255"/>
      <c r="CF178" s="255"/>
      <c r="CG178" s="233"/>
      <c r="CH178" s="255"/>
      <c r="CI178" s="258"/>
      <c r="CJ178" s="255"/>
      <c r="CK178" s="255"/>
      <c r="CL178" s="255"/>
      <c r="CM178" s="255"/>
      <c r="CN178" s="255"/>
      <c r="CO178" s="258"/>
      <c r="CP178" s="258"/>
      <c r="CQ178" s="255"/>
      <c r="CR178" s="255"/>
      <c r="CS178" s="255"/>
      <c r="CT178" s="255"/>
      <c r="CU178" s="258"/>
      <c r="CV178" s="255"/>
      <c r="CW178" s="258"/>
      <c r="CX178" s="255"/>
      <c r="CY178" s="255"/>
      <c r="CZ178" s="257"/>
      <c r="DA178" s="255"/>
      <c r="DB178" s="255"/>
      <c r="DC178" s="310"/>
      <c r="DD178" s="256"/>
      <c r="DE178" s="255"/>
      <c r="DF178" s="233"/>
      <c r="DG178" s="255"/>
      <c r="DH178" s="282"/>
      <c r="DI178" s="257"/>
      <c r="DJ178" s="257"/>
      <c r="DK178" s="255"/>
      <c r="DL178" s="257"/>
      <c r="DM178" s="255"/>
      <c r="DN178" s="255"/>
      <c r="DO178" s="255"/>
      <c r="DP178" s="255"/>
      <c r="DQ178" s="233"/>
      <c r="DR178" s="255"/>
      <c r="DS178" s="257"/>
      <c r="DT178" s="255"/>
      <c r="DU178" s="255"/>
      <c r="DV178" s="257"/>
      <c r="DW178" s="255"/>
      <c r="DX178" s="255"/>
      <c r="DY178" s="310"/>
      <c r="DZ178" s="256"/>
      <c r="EA178" s="255"/>
      <c r="EB178" s="233"/>
      <c r="EC178" s="255"/>
      <c r="ED178" s="282"/>
      <c r="EE178" s="257"/>
      <c r="EF178" s="257"/>
      <c r="EG178" s="257"/>
      <c r="EH178" s="255"/>
      <c r="EI178" s="255"/>
      <c r="EJ178" s="257"/>
      <c r="EK178" s="255"/>
      <c r="EL178" s="255"/>
      <c r="EM178" s="257"/>
      <c r="EN178" s="255"/>
      <c r="EO178" s="255"/>
      <c r="EP178" s="310"/>
      <c r="EQ178" s="256"/>
      <c r="ER178" s="310"/>
    </row>
    <row r="179" spans="1:148" ht="45" customHeight="1" x14ac:dyDescent="0.45">
      <c r="A179" s="256"/>
      <c r="B179" s="255"/>
      <c r="C179" s="255"/>
      <c r="D179" s="255"/>
      <c r="E179" s="255"/>
      <c r="F179" s="233"/>
      <c r="G179" s="233"/>
      <c r="H179" s="255"/>
      <c r="I179" s="233"/>
      <c r="J179" s="259"/>
      <c r="K179" s="255"/>
      <c r="L179" s="255"/>
      <c r="M179" s="255"/>
      <c r="N179" s="255"/>
      <c r="O179" s="257"/>
      <c r="P179" s="255"/>
      <c r="Q179" s="255"/>
      <c r="R179" s="255"/>
      <c r="S179" s="256"/>
      <c r="T179" s="255"/>
      <c r="U179" s="255"/>
      <c r="V179" s="255"/>
      <c r="W179" s="257"/>
      <c r="X179" s="255"/>
      <c r="Y179" s="255"/>
      <c r="Z179" s="257"/>
      <c r="AA179" s="233"/>
      <c r="AB179" s="255"/>
      <c r="AC179" s="255"/>
      <c r="AD179" s="255"/>
      <c r="AE179" s="260"/>
      <c r="AF179" s="255"/>
      <c r="AG179" s="255"/>
      <c r="AH179" s="255"/>
      <c r="AI179" s="255"/>
      <c r="AJ179" s="257"/>
      <c r="AK179" s="255"/>
      <c r="AL179" s="255"/>
      <c r="AM179" s="255"/>
      <c r="AN179" s="260"/>
      <c r="AO179" s="233"/>
      <c r="AP179" s="282"/>
      <c r="AQ179" s="233"/>
      <c r="AR179" s="233"/>
      <c r="AS179" s="233"/>
      <c r="AT179" s="255"/>
      <c r="AU179" s="255"/>
      <c r="AV179" s="260"/>
      <c r="AW179" s="233"/>
      <c r="AX179" s="233"/>
      <c r="AY179" s="233"/>
      <c r="AZ179" s="233"/>
      <c r="BA179" s="255"/>
      <c r="BB179" s="233" t="str">
        <v>UK | D</v>
      </c>
      <c r="BC179" s="255"/>
      <c r="BD179" s="256"/>
      <c r="BE179" s="255"/>
      <c r="BF179" s="255"/>
      <c r="BG179" s="256"/>
      <c r="BH179" s="255"/>
      <c r="BI179" s="233"/>
      <c r="BJ179" s="255"/>
      <c r="BK179" s="233"/>
      <c r="BL179" s="255"/>
      <c r="BM179" s="282"/>
      <c r="BN179" s="233"/>
      <c r="BO179" s="255"/>
      <c r="BP179" s="255"/>
      <c r="BQ179" s="233"/>
      <c r="BR179" s="258"/>
      <c r="BS179" s="258"/>
      <c r="BT179" s="255"/>
      <c r="BU179" s="255"/>
      <c r="BV179" s="255"/>
      <c r="BW179" s="255"/>
      <c r="BX179" s="255"/>
      <c r="BY179" s="255"/>
      <c r="BZ179" s="255"/>
      <c r="CA179" s="255"/>
      <c r="CB179" s="258"/>
      <c r="CC179" s="255"/>
      <c r="CD179" s="255"/>
      <c r="CE179" s="255"/>
      <c r="CF179" s="255"/>
      <c r="CG179" s="233"/>
      <c r="CH179" s="255"/>
      <c r="CI179" s="258"/>
      <c r="CJ179" s="255"/>
      <c r="CK179" s="255"/>
      <c r="CL179" s="255"/>
      <c r="CM179" s="255"/>
      <c r="CN179" s="255"/>
      <c r="CO179" s="258"/>
      <c r="CP179" s="258"/>
      <c r="CQ179" s="255"/>
      <c r="CR179" s="255"/>
      <c r="CS179" s="255"/>
      <c r="CT179" s="255"/>
      <c r="CU179" s="258"/>
      <c r="CV179" s="255"/>
      <c r="CW179" s="258"/>
      <c r="CX179" s="255"/>
      <c r="CY179" s="255"/>
      <c r="CZ179" s="257"/>
      <c r="DA179" s="255"/>
      <c r="DB179" s="255"/>
      <c r="DC179" s="310"/>
      <c r="DD179" s="256"/>
      <c r="DE179" s="255"/>
      <c r="DF179" s="233"/>
      <c r="DG179" s="255"/>
      <c r="DH179" s="282"/>
      <c r="DI179" s="257"/>
      <c r="DJ179" s="257"/>
      <c r="DK179" s="255"/>
      <c r="DL179" s="257"/>
      <c r="DM179" s="255"/>
      <c r="DN179" s="255"/>
      <c r="DO179" s="255"/>
      <c r="DP179" s="255"/>
      <c r="DQ179" s="233"/>
      <c r="DR179" s="255"/>
      <c r="DS179" s="257"/>
      <c r="DT179" s="255"/>
      <c r="DU179" s="255"/>
      <c r="DV179" s="257"/>
      <c r="DW179" s="255"/>
      <c r="DX179" s="255"/>
      <c r="DY179" s="310"/>
      <c r="DZ179" s="256"/>
      <c r="EA179" s="255"/>
      <c r="EB179" s="233"/>
      <c r="EC179" s="255"/>
      <c r="ED179" s="282"/>
      <c r="EE179" s="257"/>
      <c r="EF179" s="257"/>
      <c r="EG179" s="257"/>
      <c r="EH179" s="255"/>
      <c r="EI179" s="255"/>
      <c r="EJ179" s="257"/>
      <c r="EK179" s="255"/>
      <c r="EL179" s="255"/>
      <c r="EM179" s="257"/>
      <c r="EN179" s="255"/>
      <c r="EO179" s="255"/>
      <c r="EP179" s="310"/>
      <c r="EQ179" s="256"/>
      <c r="ER179" s="310"/>
    </row>
    <row r="180" spans="1:148" ht="45" customHeight="1" x14ac:dyDescent="0.45">
      <c r="A180" s="256"/>
      <c r="B180" s="255"/>
      <c r="C180" s="255"/>
      <c r="D180" s="255"/>
      <c r="E180" s="255"/>
      <c r="F180" s="233"/>
      <c r="G180" s="233"/>
      <c r="H180" s="255"/>
      <c r="I180" s="233"/>
      <c r="J180" s="259"/>
      <c r="K180" s="255"/>
      <c r="L180" s="255"/>
      <c r="M180" s="255"/>
      <c r="N180" s="255"/>
      <c r="O180" s="257"/>
      <c r="P180" s="255"/>
      <c r="Q180" s="255"/>
      <c r="R180" s="255"/>
      <c r="S180" s="256"/>
      <c r="T180" s="255"/>
      <c r="U180" s="255"/>
      <c r="V180" s="255"/>
      <c r="W180" s="257"/>
      <c r="X180" s="255"/>
      <c r="Y180" s="255"/>
      <c r="Z180" s="257"/>
      <c r="AA180" s="233"/>
      <c r="AB180" s="255"/>
      <c r="AC180" s="255"/>
      <c r="AD180" s="255"/>
      <c r="AE180" s="260"/>
      <c r="AF180" s="255"/>
      <c r="AG180" s="255"/>
      <c r="AH180" s="255"/>
      <c r="AI180" s="255"/>
      <c r="AJ180" s="257"/>
      <c r="AK180" s="255"/>
      <c r="AL180" s="255"/>
      <c r="AM180" s="255"/>
      <c r="AN180" s="260"/>
      <c r="AO180" s="233"/>
      <c r="AP180" s="282"/>
      <c r="AQ180" s="233"/>
      <c r="AR180" s="233"/>
      <c r="AS180" s="233"/>
      <c r="AT180" s="255"/>
      <c r="AU180" s="255"/>
      <c r="AV180" s="260"/>
      <c r="AW180" s="233"/>
      <c r="AX180" s="233"/>
      <c r="AY180" s="233"/>
      <c r="AZ180" s="233"/>
      <c r="BA180" s="255"/>
      <c r="BB180" s="233" t="str">
        <v>UK | E</v>
      </c>
      <c r="BC180" s="255"/>
      <c r="BD180" s="256"/>
      <c r="BE180" s="255"/>
      <c r="BF180" s="255"/>
      <c r="BG180" s="256"/>
      <c r="BH180" s="255"/>
      <c r="BI180" s="233"/>
      <c r="BJ180" s="255"/>
      <c r="BK180" s="233"/>
      <c r="BL180" s="255"/>
      <c r="BM180" s="282"/>
      <c r="BN180" s="233"/>
      <c r="BO180" s="255"/>
      <c r="BP180" s="255"/>
      <c r="BQ180" s="233"/>
      <c r="BR180" s="258"/>
      <c r="BS180" s="258"/>
      <c r="BT180" s="255"/>
      <c r="BU180" s="255"/>
      <c r="BV180" s="255"/>
      <c r="BW180" s="255"/>
      <c r="BX180" s="255"/>
      <c r="BY180" s="255"/>
      <c r="BZ180" s="255"/>
      <c r="CA180" s="255"/>
      <c r="CB180" s="258"/>
      <c r="CC180" s="255"/>
      <c r="CD180" s="255"/>
      <c r="CE180" s="255"/>
      <c r="CF180" s="255"/>
      <c r="CG180" s="233"/>
      <c r="CH180" s="255"/>
      <c r="CI180" s="258"/>
      <c r="CJ180" s="255"/>
      <c r="CK180" s="255"/>
      <c r="CL180" s="255"/>
      <c r="CM180" s="255"/>
      <c r="CN180" s="255"/>
      <c r="CO180" s="258"/>
      <c r="CP180" s="258"/>
      <c r="CQ180" s="255"/>
      <c r="CR180" s="255"/>
      <c r="CS180" s="255"/>
      <c r="CT180" s="255"/>
      <c r="CU180" s="258"/>
      <c r="CV180" s="255"/>
      <c r="CW180" s="258"/>
      <c r="CX180" s="255"/>
      <c r="CY180" s="255"/>
      <c r="CZ180" s="257"/>
      <c r="DA180" s="255"/>
      <c r="DB180" s="255"/>
      <c r="DC180" s="310"/>
      <c r="DD180" s="256"/>
      <c r="DE180" s="255"/>
      <c r="DF180" s="233"/>
      <c r="DG180" s="255"/>
      <c r="DH180" s="282"/>
      <c r="DI180" s="257"/>
      <c r="DJ180" s="257"/>
      <c r="DK180" s="255"/>
      <c r="DL180" s="257"/>
      <c r="DM180" s="255"/>
      <c r="DN180" s="255"/>
      <c r="DO180" s="255"/>
      <c r="DP180" s="255"/>
      <c r="DQ180" s="233"/>
      <c r="DR180" s="255"/>
      <c r="DS180" s="257"/>
      <c r="DT180" s="255"/>
      <c r="DU180" s="255"/>
      <c r="DV180" s="257"/>
      <c r="DW180" s="255"/>
      <c r="DX180" s="255"/>
      <c r="DY180" s="310"/>
      <c r="DZ180" s="256"/>
      <c r="EA180" s="255"/>
      <c r="EB180" s="233"/>
      <c r="EC180" s="255"/>
      <c r="ED180" s="282"/>
      <c r="EE180" s="257"/>
      <c r="EF180" s="257"/>
      <c r="EG180" s="257"/>
      <c r="EH180" s="255"/>
      <c r="EI180" s="255"/>
      <c r="EJ180" s="257"/>
      <c r="EK180" s="255"/>
      <c r="EL180" s="255"/>
      <c r="EM180" s="257"/>
      <c r="EN180" s="255"/>
      <c r="EO180" s="255"/>
      <c r="EP180" s="310"/>
      <c r="EQ180" s="256"/>
      <c r="ER180" s="310"/>
    </row>
    <row r="181" spans="1:148" ht="45" customHeight="1" x14ac:dyDescent="0.45">
      <c r="A181" s="256"/>
      <c r="B181" s="255"/>
      <c r="C181" s="255"/>
      <c r="D181" s="255"/>
      <c r="E181" s="255"/>
      <c r="F181" s="233"/>
      <c r="G181" s="233"/>
      <c r="H181" s="255"/>
      <c r="I181" s="233"/>
      <c r="J181" s="259"/>
      <c r="K181" s="255"/>
      <c r="L181" s="255"/>
      <c r="M181" s="255"/>
      <c r="N181" s="255"/>
      <c r="O181" s="257"/>
      <c r="P181" s="255"/>
      <c r="Q181" s="255"/>
      <c r="R181" s="255"/>
      <c r="S181" s="256"/>
      <c r="T181" s="255"/>
      <c r="U181" s="255"/>
      <c r="V181" s="255"/>
      <c r="W181" s="257"/>
      <c r="X181" s="255"/>
      <c r="Y181" s="255"/>
      <c r="Z181" s="257"/>
      <c r="AA181" s="233"/>
      <c r="AB181" s="255"/>
      <c r="AC181" s="255"/>
      <c r="AD181" s="255"/>
      <c r="AE181" s="260"/>
      <c r="AF181" s="255"/>
      <c r="AG181" s="255"/>
      <c r="AH181" s="255"/>
      <c r="AI181" s="255"/>
      <c r="AJ181" s="257"/>
      <c r="AK181" s="255"/>
      <c r="AL181" s="255"/>
      <c r="AM181" s="255"/>
      <c r="AN181" s="260"/>
      <c r="AO181" s="233"/>
      <c r="AP181" s="282"/>
      <c r="AQ181" s="233"/>
      <c r="AR181" s="233"/>
      <c r="AS181" s="233"/>
      <c r="AT181" s="255"/>
      <c r="AU181" s="255"/>
      <c r="AV181" s="260"/>
      <c r="AW181" s="233"/>
      <c r="AX181" s="233"/>
      <c r="AY181" s="233"/>
      <c r="AZ181" s="233"/>
      <c r="BA181" s="255"/>
      <c r="BB181" s="233" t="str">
        <v>UK | F</v>
      </c>
      <c r="BC181" s="255"/>
      <c r="BD181" s="256"/>
      <c r="BE181" s="255"/>
      <c r="BF181" s="255"/>
      <c r="BG181" s="256"/>
      <c r="BH181" s="255"/>
      <c r="BI181" s="233"/>
      <c r="BJ181" s="255"/>
      <c r="BK181" s="233"/>
      <c r="BL181" s="255"/>
      <c r="BM181" s="282"/>
      <c r="BN181" s="233"/>
      <c r="BO181" s="255"/>
      <c r="BP181" s="255"/>
      <c r="BQ181" s="233"/>
      <c r="BR181" s="258"/>
      <c r="BS181" s="258"/>
      <c r="BT181" s="255"/>
      <c r="BU181" s="255"/>
      <c r="BV181" s="255"/>
      <c r="BW181" s="255"/>
      <c r="BX181" s="255"/>
      <c r="BY181" s="255"/>
      <c r="BZ181" s="255"/>
      <c r="CA181" s="255"/>
      <c r="CB181" s="258"/>
      <c r="CC181" s="255"/>
      <c r="CD181" s="255"/>
      <c r="CE181" s="255"/>
      <c r="CF181" s="255"/>
      <c r="CG181" s="233"/>
      <c r="CH181" s="255"/>
      <c r="CI181" s="258"/>
      <c r="CJ181" s="255"/>
      <c r="CK181" s="255"/>
      <c r="CL181" s="255"/>
      <c r="CM181" s="255"/>
      <c r="CN181" s="255"/>
      <c r="CO181" s="258"/>
      <c r="CP181" s="258"/>
      <c r="CQ181" s="255"/>
      <c r="CR181" s="255"/>
      <c r="CS181" s="255"/>
      <c r="CT181" s="255"/>
      <c r="CU181" s="258"/>
      <c r="CV181" s="255"/>
      <c r="CW181" s="258"/>
      <c r="CX181" s="255"/>
      <c r="CY181" s="255"/>
      <c r="CZ181" s="257"/>
      <c r="DA181" s="255"/>
      <c r="DB181" s="255"/>
      <c r="DC181" s="310"/>
      <c r="DD181" s="256"/>
      <c r="DE181" s="255"/>
      <c r="DF181" s="233"/>
      <c r="DG181" s="255"/>
      <c r="DH181" s="282"/>
      <c r="DI181" s="257"/>
      <c r="DJ181" s="257"/>
      <c r="DK181" s="255"/>
      <c r="DL181" s="257"/>
      <c r="DM181" s="255"/>
      <c r="DN181" s="255"/>
      <c r="DO181" s="255"/>
      <c r="DP181" s="255"/>
      <c r="DQ181" s="233"/>
      <c r="DR181" s="255"/>
      <c r="DS181" s="257"/>
      <c r="DT181" s="255"/>
      <c r="DU181" s="255"/>
      <c r="DV181" s="257"/>
      <c r="DW181" s="255"/>
      <c r="DX181" s="255"/>
      <c r="DY181" s="310"/>
      <c r="DZ181" s="256"/>
      <c r="EA181" s="255"/>
      <c r="EB181" s="233"/>
      <c r="EC181" s="255"/>
      <c r="ED181" s="282"/>
      <c r="EE181" s="257"/>
      <c r="EF181" s="257"/>
      <c r="EG181" s="257"/>
      <c r="EH181" s="255"/>
      <c r="EI181" s="255"/>
      <c r="EJ181" s="257"/>
      <c r="EK181" s="255"/>
      <c r="EL181" s="255"/>
      <c r="EM181" s="257"/>
      <c r="EN181" s="255"/>
      <c r="EO181" s="255"/>
      <c r="EP181" s="310"/>
      <c r="EQ181" s="256"/>
      <c r="ER181" s="310"/>
    </row>
    <row r="182" spans="1:148" ht="45" customHeight="1" x14ac:dyDescent="0.45">
      <c r="A182" s="256"/>
      <c r="B182" s="255"/>
      <c r="C182" s="255"/>
      <c r="D182" s="255"/>
      <c r="E182" s="255"/>
      <c r="F182" s="233"/>
      <c r="G182" s="233"/>
      <c r="H182" s="255"/>
      <c r="I182" s="233"/>
      <c r="J182" s="259"/>
      <c r="K182" s="255"/>
      <c r="L182" s="255"/>
      <c r="M182" s="255"/>
      <c r="N182" s="255"/>
      <c r="O182" s="257"/>
      <c r="P182" s="255"/>
      <c r="Q182" s="255"/>
      <c r="R182" s="255"/>
      <c r="S182" s="256"/>
      <c r="T182" s="255"/>
      <c r="U182" s="255"/>
      <c r="V182" s="255"/>
      <c r="W182" s="257"/>
      <c r="X182" s="255"/>
      <c r="Y182" s="255"/>
      <c r="Z182" s="257"/>
      <c r="AA182" s="233"/>
      <c r="AB182" s="255"/>
      <c r="AC182" s="255"/>
      <c r="AD182" s="255"/>
      <c r="AE182" s="260"/>
      <c r="AF182" s="255"/>
      <c r="AG182" s="255"/>
      <c r="AH182" s="255"/>
      <c r="AI182" s="255"/>
      <c r="AJ182" s="257"/>
      <c r="AK182" s="255"/>
      <c r="AL182" s="255"/>
      <c r="AM182" s="255"/>
      <c r="AN182" s="260"/>
      <c r="AO182" s="233"/>
      <c r="AP182" s="282"/>
      <c r="AQ182" s="233"/>
      <c r="AR182" s="233"/>
      <c r="AS182" s="233"/>
      <c r="AT182" s="255"/>
      <c r="AU182" s="255"/>
      <c r="AV182" s="260"/>
      <c r="AW182" s="233"/>
      <c r="AX182" s="233"/>
      <c r="AY182" s="233"/>
      <c r="AZ182" s="233"/>
      <c r="BA182" s="255"/>
      <c r="BB182" s="233" t="str">
        <v>UK | G</v>
      </c>
      <c r="BC182" s="255"/>
      <c r="BD182" s="256"/>
      <c r="BE182" s="255"/>
      <c r="BF182" s="255"/>
      <c r="BG182" s="256"/>
      <c r="BH182" s="255"/>
      <c r="BI182" s="233"/>
      <c r="BJ182" s="255"/>
      <c r="BK182" s="233"/>
      <c r="BL182" s="255"/>
      <c r="BM182" s="282"/>
      <c r="BN182" s="233"/>
      <c r="BO182" s="255"/>
      <c r="BP182" s="255"/>
      <c r="BQ182" s="233"/>
      <c r="BR182" s="258"/>
      <c r="BS182" s="258"/>
      <c r="BT182" s="255"/>
      <c r="BU182" s="255"/>
      <c r="BV182" s="255"/>
      <c r="BW182" s="255"/>
      <c r="BX182" s="255"/>
      <c r="BY182" s="255"/>
      <c r="BZ182" s="255"/>
      <c r="CA182" s="255"/>
      <c r="CB182" s="258"/>
      <c r="CC182" s="255"/>
      <c r="CD182" s="255"/>
      <c r="CE182" s="255"/>
      <c r="CF182" s="255"/>
      <c r="CG182" s="233"/>
      <c r="CH182" s="255"/>
      <c r="CI182" s="258"/>
      <c r="CJ182" s="255"/>
      <c r="CK182" s="255"/>
      <c r="CL182" s="255"/>
      <c r="CM182" s="255"/>
      <c r="CN182" s="255"/>
      <c r="CO182" s="258"/>
      <c r="CP182" s="258"/>
      <c r="CQ182" s="255"/>
      <c r="CR182" s="255"/>
      <c r="CS182" s="255"/>
      <c r="CT182" s="255"/>
      <c r="CU182" s="258"/>
      <c r="CV182" s="255"/>
      <c r="CW182" s="258"/>
      <c r="CX182" s="255"/>
      <c r="CY182" s="255"/>
      <c r="CZ182" s="257"/>
      <c r="DA182" s="255"/>
      <c r="DB182" s="255"/>
      <c r="DC182" s="310"/>
      <c r="DD182" s="256"/>
      <c r="DE182" s="255"/>
      <c r="DF182" s="233"/>
      <c r="DG182" s="255"/>
      <c r="DH182" s="282"/>
      <c r="DI182" s="257"/>
      <c r="DJ182" s="257"/>
      <c r="DK182" s="255"/>
      <c r="DL182" s="257"/>
      <c r="DM182" s="255"/>
      <c r="DN182" s="255"/>
      <c r="DO182" s="255"/>
      <c r="DP182" s="255"/>
      <c r="DQ182" s="233"/>
      <c r="DR182" s="255"/>
      <c r="DS182" s="257"/>
      <c r="DT182" s="255"/>
      <c r="DU182" s="255"/>
      <c r="DV182" s="257"/>
      <c r="DW182" s="255"/>
      <c r="DX182" s="255"/>
      <c r="DY182" s="310"/>
      <c r="DZ182" s="256"/>
      <c r="EA182" s="255"/>
      <c r="EB182" s="233"/>
      <c r="EC182" s="255"/>
      <c r="ED182" s="282"/>
      <c r="EE182" s="257"/>
      <c r="EF182" s="257"/>
      <c r="EG182" s="257"/>
      <c r="EH182" s="255"/>
      <c r="EI182" s="255"/>
      <c r="EJ182" s="257"/>
      <c r="EK182" s="255"/>
      <c r="EL182" s="255"/>
      <c r="EM182" s="257"/>
      <c r="EN182" s="255"/>
      <c r="EO182" s="255"/>
      <c r="EP182" s="310"/>
      <c r="EQ182" s="256"/>
      <c r="ER182" s="310"/>
    </row>
    <row r="183" spans="1:148" ht="45" customHeight="1" x14ac:dyDescent="0.45">
      <c r="A183" s="256"/>
      <c r="B183" s="255"/>
      <c r="C183" s="255"/>
      <c r="D183" s="255"/>
      <c r="E183" s="255"/>
      <c r="F183" s="233"/>
      <c r="G183" s="233"/>
      <c r="H183" s="255"/>
      <c r="I183" s="233"/>
      <c r="J183" s="259"/>
      <c r="K183" s="255"/>
      <c r="L183" s="255"/>
      <c r="M183" s="255"/>
      <c r="N183" s="255"/>
      <c r="O183" s="257"/>
      <c r="P183" s="255"/>
      <c r="Q183" s="255"/>
      <c r="R183" s="255"/>
      <c r="S183" s="256"/>
      <c r="T183" s="255"/>
      <c r="U183" s="255"/>
      <c r="V183" s="255"/>
      <c r="W183" s="257"/>
      <c r="X183" s="255"/>
      <c r="Y183" s="255"/>
      <c r="Z183" s="257"/>
      <c r="AA183" s="233"/>
      <c r="AB183" s="255"/>
      <c r="AC183" s="255"/>
      <c r="AD183" s="255"/>
      <c r="AE183" s="260"/>
      <c r="AF183" s="255"/>
      <c r="AG183" s="255"/>
      <c r="AH183" s="255"/>
      <c r="AI183" s="255"/>
      <c r="AJ183" s="257"/>
      <c r="AK183" s="255"/>
      <c r="AL183" s="255"/>
      <c r="AM183" s="255"/>
      <c r="AN183" s="260"/>
      <c r="AO183" s="233"/>
      <c r="AP183" s="282"/>
      <c r="AQ183" s="233"/>
      <c r="AR183" s="233"/>
      <c r="AS183" s="233"/>
      <c r="AT183" s="255"/>
      <c r="AU183" s="255"/>
      <c r="AV183" s="260"/>
      <c r="AW183" s="233"/>
      <c r="AX183" s="233"/>
      <c r="AY183" s="233"/>
      <c r="AZ183" s="233"/>
      <c r="BA183" s="255"/>
      <c r="BB183" s="233" t="str">
        <v>Other</v>
      </c>
      <c r="BC183" s="255"/>
      <c r="BD183" s="256"/>
      <c r="BE183" s="255"/>
      <c r="BF183" s="255"/>
      <c r="BG183" s="256"/>
      <c r="BH183" s="255"/>
      <c r="BI183" s="233"/>
      <c r="BJ183" s="255"/>
      <c r="BK183" s="233"/>
      <c r="BL183" s="255"/>
      <c r="BM183" s="282"/>
      <c r="BN183" s="233"/>
      <c r="BO183" s="255"/>
      <c r="BP183" s="255"/>
      <c r="BQ183" s="233"/>
      <c r="BR183" s="258"/>
      <c r="BS183" s="258"/>
      <c r="BT183" s="255"/>
      <c r="BU183" s="255"/>
      <c r="BV183" s="255"/>
      <c r="BW183" s="255"/>
      <c r="BX183" s="255"/>
      <c r="BY183" s="255"/>
      <c r="BZ183" s="255"/>
      <c r="CA183" s="255"/>
      <c r="CB183" s="258"/>
      <c r="CC183" s="255"/>
      <c r="CD183" s="255"/>
      <c r="CE183" s="255"/>
      <c r="CF183" s="255"/>
      <c r="CG183" s="233"/>
      <c r="CH183" s="255"/>
      <c r="CI183" s="258"/>
      <c r="CJ183" s="255"/>
      <c r="CK183" s="255"/>
      <c r="CL183" s="255"/>
      <c r="CM183" s="255"/>
      <c r="CN183" s="255"/>
      <c r="CO183" s="258"/>
      <c r="CP183" s="258"/>
      <c r="CQ183" s="255"/>
      <c r="CR183" s="255"/>
      <c r="CS183" s="255"/>
      <c r="CT183" s="255"/>
      <c r="CU183" s="258"/>
      <c r="CV183" s="255"/>
      <c r="CW183" s="258"/>
      <c r="CX183" s="255"/>
      <c r="CY183" s="255"/>
      <c r="CZ183" s="257"/>
      <c r="DA183" s="255"/>
      <c r="DB183" s="255"/>
      <c r="DC183" s="310"/>
      <c r="DD183" s="256"/>
      <c r="DE183" s="255"/>
      <c r="DF183" s="233"/>
      <c r="DG183" s="255"/>
      <c r="DH183" s="282"/>
      <c r="DI183" s="257"/>
      <c r="DJ183" s="257"/>
      <c r="DK183" s="255"/>
      <c r="DL183" s="257"/>
      <c r="DM183" s="255"/>
      <c r="DN183" s="255"/>
      <c r="DO183" s="255"/>
      <c r="DP183" s="255"/>
      <c r="DQ183" s="233"/>
      <c r="DR183" s="255"/>
      <c r="DS183" s="257"/>
      <c r="DT183" s="255"/>
      <c r="DU183" s="255"/>
      <c r="DV183" s="257"/>
      <c r="DW183" s="255"/>
      <c r="DX183" s="255"/>
      <c r="DY183" s="310"/>
      <c r="DZ183" s="256"/>
      <c r="EA183" s="255"/>
      <c r="EB183" s="233"/>
      <c r="EC183" s="255"/>
      <c r="ED183" s="282"/>
      <c r="EE183" s="257"/>
      <c r="EF183" s="257"/>
      <c r="EG183" s="257"/>
      <c r="EH183" s="255"/>
      <c r="EI183" s="255"/>
      <c r="EJ183" s="257"/>
      <c r="EK183" s="255"/>
      <c r="EL183" s="255"/>
      <c r="EM183" s="257"/>
      <c r="EN183" s="255"/>
      <c r="EO183" s="255"/>
      <c r="EP183" s="310"/>
      <c r="EQ183" s="256"/>
      <c r="ER183" s="310"/>
    </row>
  </sheetData>
  <sheetProtection algorithmName="SHA-512" hashValue="uP3ZjONDSF3kmLZJhq/1AHdql/ovcskH9AvCArMNqfe5LZCDVguDpwrqlbQS/5P7YUe4N5qO13od2bWIvDLs0Q==" saltValue="nmTWl9ic3ehDuYSy86zKng==" spinCount="100000" sheet="1" objects="1" scenarios="1"/>
  <autoFilter ref="A6:EF6" xr:uid="{0AE78FF1-C7E8-4DBE-8CFE-1E0A59207991}"/>
  <mergeCells count="41">
    <mergeCell ref="DZ1:EP1"/>
    <mergeCell ref="S2:V2"/>
    <mergeCell ref="W2:Y2"/>
    <mergeCell ref="Z2:AD2"/>
    <mergeCell ref="AE2:AI2"/>
    <mergeCell ref="CC2:CI2"/>
    <mergeCell ref="CJ2:CO2"/>
    <mergeCell ref="BD1:BF1"/>
    <mergeCell ref="EG2:EI2"/>
    <mergeCell ref="EJ2:EL2"/>
    <mergeCell ref="EM2:EO2"/>
    <mergeCell ref="CZ2:DB2"/>
    <mergeCell ref="DJ2:DK2"/>
    <mergeCell ref="DL2:DR2"/>
    <mergeCell ref="DS2:DU2"/>
    <mergeCell ref="DV2:DX2"/>
    <mergeCell ref="D2:E2"/>
    <mergeCell ref="F2:I2"/>
    <mergeCell ref="J2:M2"/>
    <mergeCell ref="D1:R1"/>
    <mergeCell ref="BG1:DC1"/>
    <mergeCell ref="CQ2:CU2"/>
    <mergeCell ref="CV2:CW2"/>
    <mergeCell ref="CX2:CY2"/>
    <mergeCell ref="BD2:BF2"/>
    <mergeCell ref="DD1:DY1"/>
    <mergeCell ref="EQ1:ER1"/>
    <mergeCell ref="DD2:DH2"/>
    <mergeCell ref="DZ2:ED2"/>
    <mergeCell ref="A1:C1"/>
    <mergeCell ref="BT2:CB2"/>
    <mergeCell ref="AJ2:AM2"/>
    <mergeCell ref="AN2:AU2"/>
    <mergeCell ref="AV2:BC2"/>
    <mergeCell ref="BG2:BK2"/>
    <mergeCell ref="BL2:BR2"/>
    <mergeCell ref="AN1:AU1"/>
    <mergeCell ref="S1:AD1"/>
    <mergeCell ref="AE1:AM1"/>
    <mergeCell ref="AV1:BC1"/>
    <mergeCell ref="O2:R2"/>
  </mergeCells>
  <conditionalFormatting sqref="BD2 BD3:BE7">
    <cfRule type="expression" dxfId="19" priority="21">
      <formula>AND(BD2=6, BD2&lt;&gt;"")</formula>
    </cfRule>
    <cfRule type="expression" dxfId="18" priority="22">
      <formula>AND(BD2&gt;=3, BD2&lt;6, BD2&lt;&gt;"")</formula>
    </cfRule>
    <cfRule type="expression" dxfId="17" priority="23">
      <formula>AND(BD2&lt;3, BD2&lt;&gt;"")</formula>
    </cfRule>
  </conditionalFormatting>
  <conditionalFormatting sqref="BF3:BF7">
    <cfRule type="expression" dxfId="16" priority="820">
      <formula>AND(BD3&gt;=3, BD3&lt;6, BD3&lt;&gt;"")</formula>
    </cfRule>
    <cfRule type="expression" dxfId="15" priority="821">
      <formula>AND(BD3&lt;3, BD3&lt;&gt;"")</formula>
    </cfRule>
  </conditionalFormatting>
  <conditionalFormatting sqref="CZ2:DA6">
    <cfRule type="expression" dxfId="14" priority="3">
      <formula>AND(CZ2=8, CZ2&lt;&gt;"")</formula>
    </cfRule>
    <cfRule type="expression" dxfId="13" priority="4">
      <formula>AND(CZ2&lt;8, CZ2&lt;&gt;"")</formula>
    </cfRule>
  </conditionalFormatting>
  <conditionalFormatting sqref="DB3:DB6">
    <cfRule type="expression" dxfId="12" priority="26">
      <formula>AND(CZ3&lt;8, CZ3&lt;&gt;"")</formula>
    </cfRule>
  </conditionalFormatting>
  <conditionalFormatting sqref="DV2:DW2">
    <cfRule type="expression" dxfId="11" priority="11">
      <formula>AND(DV2=8, DV2&lt;&gt;"")</formula>
    </cfRule>
    <cfRule type="expression" dxfId="10" priority="12">
      <formula>AND(DV2&lt;8, DV2&lt;&gt;"")</formula>
    </cfRule>
  </conditionalFormatting>
  <conditionalFormatting sqref="DV3:DW6">
    <cfRule type="expression" dxfId="9" priority="14">
      <formula>AND(DV3=6, DV3&lt;&gt;"")</formula>
    </cfRule>
    <cfRule type="expression" dxfId="8" priority="15">
      <formula>AND(DV3&lt;6, DV3&lt;&gt;"")</formula>
    </cfRule>
  </conditionalFormatting>
  <conditionalFormatting sqref="DX3:DX6">
    <cfRule type="expression" dxfId="7" priority="13">
      <formula>AND(DV3&lt;6, DV3&lt;&gt;"")</formula>
    </cfRule>
  </conditionalFormatting>
  <conditionalFormatting sqref="EM2:EN2">
    <cfRule type="expression" dxfId="6" priority="1">
      <formula>AND(EM2=8, EM2&lt;&gt;"")</formula>
    </cfRule>
    <cfRule type="expression" dxfId="5" priority="2">
      <formula>AND(EM2&lt;8, EM2&lt;&gt;"")</formula>
    </cfRule>
  </conditionalFormatting>
  <conditionalFormatting sqref="EM3:EN6 DS7:DY7">
    <cfRule type="expression" dxfId="4" priority="7">
      <formula>AND(DS3=5, DS3&lt;&gt;"")</formula>
    </cfRule>
    <cfRule type="expression" dxfId="3" priority="8">
      <formula>AND(DS3&lt;5, DS3&lt;&gt;"")</formula>
    </cfRule>
  </conditionalFormatting>
  <conditionalFormatting sqref="EO3:EO6">
    <cfRule type="expression" dxfId="2" priority="16">
      <formula>AND(#REF!&lt;5, #REF!&lt;&gt;"")</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BEE82-F558-4697-8780-049376E406AE}">
  <dimension ref="A1:H149"/>
  <sheetViews>
    <sheetView showGridLines="0" workbookViewId="0">
      <selection activeCell="A2" sqref="A2"/>
    </sheetView>
  </sheetViews>
  <sheetFormatPr baseColWidth="10" defaultRowHeight="14.25" x14ac:dyDescent="0.45"/>
  <cols>
    <col min="1" max="1" width="36.46484375" customWidth="1"/>
    <col min="2" max="2" width="19" customWidth="1"/>
    <col min="3" max="3" width="15.796875" style="204" customWidth="1"/>
    <col min="7" max="7" width="31.86328125" customWidth="1"/>
  </cols>
  <sheetData>
    <row r="1" spans="1:8" x14ac:dyDescent="0.45">
      <c r="A1" s="46" t="s">
        <v>158</v>
      </c>
      <c r="B1" s="48" t="s">
        <v>165</v>
      </c>
      <c r="C1" s="46" t="s">
        <v>166</v>
      </c>
    </row>
    <row r="2" spans="1:8" x14ac:dyDescent="0.45">
      <c r="A2" s="47" t="str">
        <f>'3_Data_format'!A$3</f>
        <v>Building code - OID</v>
      </c>
      <c r="B2" s="47">
        <f>ROWS('2_Data_collection'!A$7:A$99999)-COUNTBLANK('2_Data_collection'!A$7:A$99999)</f>
        <v>0</v>
      </c>
      <c r="C2" s="205">
        <f t="shared" ref="C2:C33" si="0">IFERROR(B2/MAX(B:B),0)</f>
        <v>0</v>
      </c>
      <c r="E2" s="270"/>
    </row>
    <row r="3" spans="1:8" x14ac:dyDescent="0.45">
      <c r="A3" s="271" t="str">
        <f>'3_Data_format'!B$3</f>
        <v>RNB ID (France only)</v>
      </c>
      <c r="B3" s="272">
        <f>ROWS('2_Data_collection'!B$7:B$99999)-COUNTBLANK('2_Data_collection'!B$7:B$99999)</f>
        <v>0</v>
      </c>
      <c r="C3" s="207">
        <f t="shared" si="0"/>
        <v>0</v>
      </c>
      <c r="E3" s="270"/>
    </row>
    <row r="4" spans="1:8" x14ac:dyDescent="0.45">
      <c r="A4" s="47" t="str">
        <f>'3_Data_format'!C$3</f>
        <v>Reporting year</v>
      </c>
      <c r="B4" s="47">
        <f>ROWS('2_Data_collection'!C$7:C$99999)-COUNTBLANK('2_Data_collection'!C$7:C$99999)</f>
        <v>0</v>
      </c>
      <c r="C4" s="205">
        <f t="shared" si="0"/>
        <v>0</v>
      </c>
      <c r="E4" s="270"/>
      <c r="G4" s="47" t="s">
        <v>1116</v>
      </c>
      <c r="H4" s="205">
        <f>AVERAGE(C3,C16:C19,C57:C59,C89:C108,C124:C130,C141:C147,C149:C149)</f>
        <v>0</v>
      </c>
    </row>
    <row r="5" spans="1:8" x14ac:dyDescent="0.45">
      <c r="A5" s="47" t="str">
        <f>'3_Data_format'!D$3</f>
        <v>Building name</v>
      </c>
      <c r="B5" s="47">
        <f>ROWS('2_Data_collection'!D$7:D$99999)-COUNTBLANK('2_Data_collection'!D$7:D$99999)</f>
        <v>0</v>
      </c>
      <c r="C5" s="205">
        <f t="shared" si="0"/>
        <v>0</v>
      </c>
      <c r="E5" s="270"/>
    </row>
    <row r="6" spans="1:8" x14ac:dyDescent="0.45">
      <c r="A6" s="47" t="str">
        <f>'3_Data_format'!E$3</f>
        <v>Building code - Member</v>
      </c>
      <c r="B6" s="47">
        <f>ROWS('2_Data_collection'!E$7:E$99999)-COUNTBLANK('2_Data_collection'!E$7:E$99999)</f>
        <v>0</v>
      </c>
      <c r="C6" s="205">
        <f t="shared" si="0"/>
        <v>0</v>
      </c>
      <c r="E6" s="270"/>
    </row>
    <row r="7" spans="1:8" x14ac:dyDescent="0.45">
      <c r="A7" s="47" t="str">
        <f>'3_Data_format'!F$3</f>
        <v>Site or building</v>
      </c>
      <c r="B7" s="47">
        <f>ROWS('2_Data_collection'!F$7:F$99999)-COUNTBLANK('2_Data_collection'!F$7:F$99999)</f>
        <v>0</v>
      </c>
      <c r="C7" s="205">
        <f t="shared" si="0"/>
        <v>0</v>
      </c>
      <c r="E7" s="270"/>
    </row>
    <row r="8" spans="1:8" x14ac:dyDescent="0.45">
      <c r="A8" s="47" t="str">
        <f>'3_Data_format'!G$3</f>
        <v>Building type</v>
      </c>
      <c r="B8" s="47">
        <f>ROWS('2_Data_collection'!G$7:G$99999)-COUNTBLANK('2_Data_collection'!G$7:G$99999)</f>
        <v>0</v>
      </c>
      <c r="C8" s="205">
        <f t="shared" si="0"/>
        <v>0</v>
      </c>
    </row>
    <row r="9" spans="1:8" x14ac:dyDescent="0.45">
      <c r="A9" s="47" t="str">
        <f>'3_Data_format'!H$3</f>
        <v>Building type - Member</v>
      </c>
      <c r="B9" s="47">
        <f>ROWS('2_Data_collection'!H$7:H$99999)-COUNTBLANK('2_Data_collection'!H$7:H$99999)</f>
        <v>0</v>
      </c>
      <c r="C9" s="205">
        <f t="shared" si="0"/>
        <v>0</v>
      </c>
    </row>
    <row r="10" spans="1:8" x14ac:dyDescent="0.45">
      <c r="A10" s="47" t="str">
        <f>'3_Data_format'!I$3</f>
        <v>Life cycle stage</v>
      </c>
      <c r="B10" s="47">
        <f>ROWS('2_Data_collection'!I$7:I$99999)-COUNTBLANK('2_Data_collection'!I$7:I$99999)</f>
        <v>0</v>
      </c>
      <c r="C10" s="205">
        <f t="shared" si="0"/>
        <v>0</v>
      </c>
    </row>
    <row r="11" spans="1:8" x14ac:dyDescent="0.45">
      <c r="A11" s="47" t="str">
        <f>'3_Data_format'!J$3</f>
        <v>Country or territory</v>
      </c>
      <c r="B11" s="47">
        <f>ROWS('2_Data_collection'!J$7:J$99999)-COUNTBLANK('2_Data_collection'!J$7:J$99999)</f>
        <v>0</v>
      </c>
      <c r="C11" s="205">
        <f t="shared" si="0"/>
        <v>0</v>
      </c>
    </row>
    <row r="12" spans="1:8" x14ac:dyDescent="0.45">
      <c r="A12" s="47" t="str">
        <f>'3_Data_format'!K$3</f>
        <v>City</v>
      </c>
      <c r="B12" s="47">
        <f>ROWS('2_Data_collection'!K$7:K$99999)-COUNTBLANK('2_Data_collection'!K$7:K$99999)</f>
        <v>0</v>
      </c>
      <c r="C12" s="205">
        <f t="shared" si="0"/>
        <v>0</v>
      </c>
    </row>
    <row r="13" spans="1:8" x14ac:dyDescent="0.45">
      <c r="A13" s="47" t="str">
        <f>'3_Data_format'!L$3</f>
        <v>Postal code</v>
      </c>
      <c r="B13" s="47">
        <f>ROWS('2_Data_collection'!L$7:L$99999)-COUNTBLANK('2_Data_collection'!L$7:L$99999)</f>
        <v>0</v>
      </c>
      <c r="C13" s="205">
        <f t="shared" si="0"/>
        <v>0</v>
      </c>
    </row>
    <row r="14" spans="1:8" x14ac:dyDescent="0.45">
      <c r="A14" s="47" t="str">
        <f>'3_Data_format'!M$3</f>
        <v>Street</v>
      </c>
      <c r="B14" s="47">
        <f>ROWS('2_Data_collection'!M$7:M$99999)-COUNTBLANK('2_Data_collection'!M$7:M$99999)</f>
        <v>0</v>
      </c>
      <c r="C14" s="205">
        <f t="shared" si="0"/>
        <v>0</v>
      </c>
    </row>
    <row r="15" spans="1:8" x14ac:dyDescent="0.45">
      <c r="A15" s="47" t="str">
        <f>'3_Data_format'!N$3</f>
        <v>Number</v>
      </c>
      <c r="B15" s="47">
        <f>ROWS('2_Data_collection'!N$7:N$99999)-COUNTBLANK('2_Data_collection'!N$7:N$99999)</f>
        <v>0</v>
      </c>
      <c r="C15" s="205">
        <f t="shared" si="0"/>
        <v>0</v>
      </c>
    </row>
    <row r="16" spans="1:8" x14ac:dyDescent="0.45">
      <c r="A16" s="206" t="str">
        <f>'3_Data_format'!O$3</f>
        <v>Latitude</v>
      </c>
      <c r="B16" s="206">
        <f>ROWS('2_Data_collection'!O$7:O$99999)-COUNTBLANK('2_Data_collection'!O$7:O$99999)</f>
        <v>0</v>
      </c>
      <c r="C16" s="207">
        <f t="shared" si="0"/>
        <v>0</v>
      </c>
    </row>
    <row r="17" spans="1:3" x14ac:dyDescent="0.45">
      <c r="A17" s="206" t="str">
        <f>'3_Data_format'!P$3</f>
        <v>Longitude</v>
      </c>
      <c r="B17" s="206">
        <f>ROWS('2_Data_collection'!P$7:P$99999)-COUNTBLANK('2_Data_collection'!P$7:P$99999)</f>
        <v>0</v>
      </c>
      <c r="C17" s="207">
        <f t="shared" si="0"/>
        <v>0</v>
      </c>
    </row>
    <row r="18" spans="1:3" x14ac:dyDescent="0.45">
      <c r="A18" s="206" t="str">
        <f>'3_Data_format'!Q$3</f>
        <v>INSEE code (France only)</v>
      </c>
      <c r="B18" s="206">
        <f>ROWS('2_Data_collection'!Q$7:Q$99999)-COUNTBLANK('2_Data_collection'!Q$7:Q$99999)</f>
        <v>0</v>
      </c>
      <c r="C18" s="207">
        <f t="shared" si="0"/>
        <v>0</v>
      </c>
    </row>
    <row r="19" spans="1:3" x14ac:dyDescent="0.45">
      <c r="A19" s="206" t="str">
        <f>'3_Data_format'!R$3</f>
        <v>Climate zone (France only)</v>
      </c>
      <c r="B19" s="206">
        <f>ROWS('2_Data_collection'!R$7:R$99999)-COUNTBLANK('2_Data_collection'!R$7:R$99999)</f>
        <v>0</v>
      </c>
      <c r="C19" s="207">
        <f t="shared" si="0"/>
        <v>0</v>
      </c>
    </row>
    <row r="20" spans="1:3" x14ac:dyDescent="0.45">
      <c r="A20" s="47" t="str">
        <f>'3_Data_format'!S$3</f>
        <v>Floor area</v>
      </c>
      <c r="B20" s="47">
        <f>ROWS('2_Data_collection'!S$7:S$99999)-COUNTBLANK('2_Data_collection'!S$7:S$99999)</f>
        <v>0</v>
      </c>
      <c r="C20" s="205">
        <f t="shared" si="0"/>
        <v>0</v>
      </c>
    </row>
    <row r="21" spans="1:3" x14ac:dyDescent="0.45">
      <c r="A21" s="47" t="str">
        <f>'3_Data_format'!T$3</f>
        <v>Living area (residential)</v>
      </c>
      <c r="B21" s="47">
        <f>ROWS('2_Data_collection'!T$7:T$99999)-COUNTBLANK('2_Data_collection'!T$7:T$99999)</f>
        <v>0</v>
      </c>
      <c r="C21" s="205">
        <f t="shared" si="0"/>
        <v>0</v>
      </c>
    </row>
    <row r="22" spans="1:3" x14ac:dyDescent="0.45">
      <c r="A22" s="47" t="str">
        <f>'3_Data_format'!U$3</f>
        <v>Gross leasing area (retail)</v>
      </c>
      <c r="B22" s="47">
        <f>ROWS('2_Data_collection'!U$7:U$99999)-COUNTBLANK('2_Data_collection'!U$7:U$99999)</f>
        <v>0</v>
      </c>
      <c r="C22" s="205">
        <f t="shared" si="0"/>
        <v>0</v>
      </c>
    </row>
    <row r="23" spans="1:3" x14ac:dyDescent="0.45">
      <c r="A23" s="47" t="str">
        <f>'3_Data_format'!V$3</f>
        <v>Parking surface area</v>
      </c>
      <c r="B23" s="47">
        <f>ROWS('2_Data_collection'!V$7:V$99999)-COUNTBLANK('2_Data_collection'!V$7:V$99999)</f>
        <v>0</v>
      </c>
      <c r="C23" s="205">
        <f t="shared" si="0"/>
        <v>0</v>
      </c>
    </row>
    <row r="24" spans="1:3" x14ac:dyDescent="0.45">
      <c r="A24" s="47" t="str">
        <f>'3_Data_format'!W$3</f>
        <v>Warehouse height (logistics)</v>
      </c>
      <c r="B24" s="47">
        <f>ROWS('2_Data_collection'!W$7:W$99999)-COUNTBLANK('2_Data_collection'!W$7:W$99999)</f>
        <v>0</v>
      </c>
      <c r="C24" s="205">
        <f t="shared" si="0"/>
        <v>0</v>
      </c>
    </row>
    <row r="25" spans="1:3" x14ac:dyDescent="0.45">
      <c r="A25" s="47" t="str">
        <f>'3_Data_format'!X$3</f>
        <v>Number of floors excluding basement</v>
      </c>
      <c r="B25" s="47">
        <f>ROWS('2_Data_collection'!X$7:X$99999)-COUNTBLANK('2_Data_collection'!X$7:X$99999)</f>
        <v>0</v>
      </c>
      <c r="C25" s="205">
        <f t="shared" si="0"/>
        <v>0</v>
      </c>
    </row>
    <row r="26" spans="1:3" x14ac:dyDescent="0.45">
      <c r="A26" s="47" t="str">
        <f>'3_Data_format'!Y$3</f>
        <v>High-rise building</v>
      </c>
      <c r="B26" s="47">
        <f>ROWS('2_Data_collection'!Y$7:Y$99999)-COUNTBLANK('2_Data_collection'!Y$7:Y$99999)</f>
        <v>0</v>
      </c>
      <c r="C26" s="205">
        <f t="shared" si="0"/>
        <v>0</v>
      </c>
    </row>
    <row r="27" spans="1:3" x14ac:dyDescent="0.45">
      <c r="A27" s="47" t="str">
        <f>'3_Data_format'!Z$3</f>
        <v>Year of construction</v>
      </c>
      <c r="B27" s="47">
        <f>ROWS('2_Data_collection'!Z$7:Z$99999)-COUNTBLANK('2_Data_collection'!Z$7:Z$99999)</f>
        <v>0</v>
      </c>
      <c r="C27" s="205">
        <f t="shared" si="0"/>
        <v>0</v>
      </c>
    </row>
    <row r="28" spans="1:3" x14ac:dyDescent="0.45">
      <c r="A28" s="47" t="str">
        <f>'3_Data_format'!AA$3</f>
        <v>Thermal regulation (France only)</v>
      </c>
      <c r="B28" s="47">
        <f>ROWS('2_Data_collection'!AA$7:AA$99999)-COUNTBLANK('2_Data_collection'!AA$7:AA$99999)</f>
        <v>0</v>
      </c>
      <c r="C28" s="205">
        <f t="shared" si="0"/>
        <v>0</v>
      </c>
    </row>
    <row r="29" spans="1:3" x14ac:dyDescent="0.45">
      <c r="A29" s="47" t="str">
        <f>'3_Data_format'!AB$3</f>
        <v>Year of last major renovation</v>
      </c>
      <c r="B29" s="47">
        <f>ROWS('2_Data_collection'!AB$7:AB$99999)-COUNTBLANK('2_Data_collection'!AB$7:AB$99999)</f>
        <v>0</v>
      </c>
      <c r="C29" s="205">
        <f t="shared" si="0"/>
        <v>0</v>
      </c>
    </row>
    <row r="30" spans="1:3" x14ac:dyDescent="0.45">
      <c r="A30" s="47" t="str">
        <f>'3_Data_format'!AC$3</f>
        <v>Haussmannian-like building</v>
      </c>
      <c r="B30" s="47">
        <f>ROWS('2_Data_collection'!AC$7:AC$99999)-COUNTBLANK('2_Data_collection'!AC$7:AC$99999)</f>
        <v>0</v>
      </c>
      <c r="C30" s="205">
        <f t="shared" si="0"/>
        <v>0</v>
      </c>
    </row>
    <row r="31" spans="1:3" x14ac:dyDescent="0.45">
      <c r="A31" s="47" t="str">
        <f>'3_Data_format'!AD$3</f>
        <v>Heritage listing</v>
      </c>
      <c r="B31" s="47">
        <f>ROWS('2_Data_collection'!AD$7:AD$99999)-COUNTBLANK('2_Data_collection'!AD$7:AD$99999)</f>
        <v>0</v>
      </c>
      <c r="C31" s="205">
        <f t="shared" si="0"/>
        <v>0</v>
      </c>
    </row>
    <row r="32" spans="1:3" x14ac:dyDescent="0.45">
      <c r="A32" s="47" t="str">
        <f>'3_Data_format'!AE$3</f>
        <v>Occupant status</v>
      </c>
      <c r="B32" s="47">
        <f>ROWS('2_Data_collection'!AE$7:AE$99999)-COUNTBLANK('2_Data_collection'!AE$7:AE$99999)</f>
        <v>0</v>
      </c>
      <c r="C32" s="205">
        <f t="shared" si="0"/>
        <v>0</v>
      </c>
    </row>
    <row r="33" spans="1:3" x14ac:dyDescent="0.45">
      <c r="A33" s="47" t="str">
        <f>'3_Data_format'!AF$3</f>
        <v>Number of building units</v>
      </c>
      <c r="B33" s="47">
        <f>ROWS('2_Data_collection'!AF$7:AF$99999)-COUNTBLANK('2_Data_collection'!AF$7:AF$99999)</f>
        <v>0</v>
      </c>
      <c r="C33" s="205">
        <f t="shared" si="0"/>
        <v>0</v>
      </c>
    </row>
    <row r="34" spans="1:3" x14ac:dyDescent="0.45">
      <c r="A34" s="47" t="str">
        <f>'3_Data_format'!AG$3</f>
        <v>Primary owner</v>
      </c>
      <c r="B34" s="47">
        <f>ROWS('2_Data_collection'!AG$7:AG$99999)-COUNTBLANK('2_Data_collection'!AG$7:AG$99999)</f>
        <v>0</v>
      </c>
      <c r="C34" s="205">
        <f t="shared" ref="C34:C65" si="1">IFERROR(B34/MAX(B:B),0)</f>
        <v>0</v>
      </c>
    </row>
    <row r="35" spans="1:3" x14ac:dyDescent="0.45">
      <c r="A35" s="47" t="str">
        <f>'3_Data_format'!AH$3</f>
        <v>Primary tenant</v>
      </c>
      <c r="B35" s="47">
        <f>ROWS('2_Data_collection'!AH$7:AH$99999)-COUNTBLANK('2_Data_collection'!AH$7:AH$99999)</f>
        <v>0</v>
      </c>
      <c r="C35" s="205">
        <f t="shared" si="1"/>
        <v>0</v>
      </c>
    </row>
    <row r="36" spans="1:3" x14ac:dyDescent="0.45">
      <c r="A36" s="47" t="str">
        <f>'3_Data_format'!AI$3</f>
        <v>Asset value</v>
      </c>
      <c r="B36" s="47">
        <f>ROWS('2_Data_collection'!AI$7:AI$99999)-COUNTBLANK('2_Data_collection'!AI$7:AI$99999)</f>
        <v>0</v>
      </c>
      <c r="C36" s="205">
        <f t="shared" si="1"/>
        <v>0</v>
      </c>
    </row>
    <row r="37" spans="1:3" x14ac:dyDescent="0.45">
      <c r="A37" s="47" t="str">
        <f>'3_Data_format'!AJ$3</f>
        <v>Vacancy rate</v>
      </c>
      <c r="B37" s="47">
        <f>ROWS('2_Data_collection'!AJ$7:AJ$99999)-COUNTBLANK('2_Data_collection'!AJ$7:AJ$99999)</f>
        <v>0</v>
      </c>
      <c r="C37" s="205">
        <f t="shared" si="1"/>
        <v>0</v>
      </c>
    </row>
    <row r="38" spans="1:3" x14ac:dyDescent="0.45">
      <c r="A38" s="47" t="str">
        <f>'3_Data_format'!AK$3</f>
        <v>Annual working hours (business hrs/year)</v>
      </c>
      <c r="B38" s="47">
        <f>ROWS('2_Data_collection'!AK$7:AK$99999)-COUNTBLANK('2_Data_collection'!AK$7:AK$99999)</f>
        <v>0</v>
      </c>
      <c r="C38" s="205">
        <f t="shared" si="1"/>
        <v>0</v>
      </c>
    </row>
    <row r="39" spans="1:3" x14ac:dyDescent="0.45">
      <c r="A39" s="47" t="str">
        <f>'3_Data_format'!AL$3</f>
        <v>No. of occupants in the building</v>
      </c>
      <c r="B39" s="47">
        <f>ROWS('2_Data_collection'!AL$7:AL$99999)-COUNTBLANK('2_Data_collection'!AL$7:AL$99999)</f>
        <v>0</v>
      </c>
      <c r="C39" s="205">
        <f t="shared" si="1"/>
        <v>0</v>
      </c>
    </row>
    <row r="40" spans="1:3" x14ac:dyDescent="0.45">
      <c r="A40" s="47" t="str">
        <f>'3_Data_format'!AM$3</f>
        <v>No. of keys (accommodation) or rooms (health)</v>
      </c>
      <c r="B40" s="47">
        <f>ROWS('2_Data_collection'!AM$7:AM$99999)-COUNTBLANK('2_Data_collection'!AM$7:AM$99999)</f>
        <v>0</v>
      </c>
      <c r="C40" s="205">
        <f t="shared" si="1"/>
        <v>0</v>
      </c>
    </row>
    <row r="41" spans="1:3" x14ac:dyDescent="0.45">
      <c r="A41" s="47" t="str">
        <f>'3_Data_format'!AN$3</f>
        <v>Major IT facilities</v>
      </c>
      <c r="B41" s="47">
        <f>ROWS('2_Data_collection'!AN$7:AN$99999)-COUNTBLANK('2_Data_collection'!AN$7:AN$99999)</f>
        <v>0</v>
      </c>
      <c r="C41" s="205">
        <f t="shared" si="1"/>
        <v>0</v>
      </c>
    </row>
    <row r="42" spans="1:3" x14ac:dyDescent="0.45">
      <c r="A42" s="47" t="str">
        <f>'3_Data_format'!AO$3</f>
        <v>Presence of a car park</v>
      </c>
      <c r="B42" s="47">
        <f>ROWS('2_Data_collection'!AO$7:AO$99999)-COUNTBLANK('2_Data_collection'!AO$7:AO$99999)</f>
        <v>0</v>
      </c>
      <c r="C42" s="205">
        <f t="shared" si="1"/>
        <v>0</v>
      </c>
    </row>
    <row r="43" spans="1:3" x14ac:dyDescent="0.45">
      <c r="A43" s="47" t="str">
        <f>'3_Data_format'!AP$3</f>
        <v>Presence of a restaurant or food store</v>
      </c>
      <c r="B43" s="47">
        <f>ROWS('2_Data_collection'!AP$7:AP$99999)-COUNTBLANK('2_Data_collection'!AP$7:AP$99999)</f>
        <v>0</v>
      </c>
      <c r="C43" s="205">
        <f t="shared" si="1"/>
        <v>0</v>
      </c>
    </row>
    <row r="44" spans="1:3" x14ac:dyDescent="0.45">
      <c r="A44" s="47" t="str">
        <f>'3_Data_format'!AQ$3</f>
        <v>Presence of a gym</v>
      </c>
      <c r="B44" s="47">
        <f>ROWS('2_Data_collection'!AQ$7:AQ$99999)-COUNTBLANK('2_Data_collection'!AQ$7:AQ$99999)</f>
        <v>0</v>
      </c>
      <c r="C44" s="205">
        <f t="shared" si="1"/>
        <v>0</v>
      </c>
    </row>
    <row r="45" spans="1:3" x14ac:dyDescent="0.45">
      <c r="A45" s="47" t="str">
        <f>'3_Data_format'!AR$3</f>
        <v>Presence of laundry facilities</v>
      </c>
      <c r="B45" s="47">
        <f>ROWS('2_Data_collection'!AR$7:AR$99999)-COUNTBLANK('2_Data_collection'!AR$7:AR$99999)</f>
        <v>0</v>
      </c>
      <c r="C45" s="205">
        <f t="shared" si="1"/>
        <v>0</v>
      </c>
    </row>
    <row r="46" spans="1:3" x14ac:dyDescent="0.45">
      <c r="A46" s="47" t="str">
        <f>'3_Data_format'!AS$3</f>
        <v>Presence of trading rooms or recording studios</v>
      </c>
      <c r="B46" s="47">
        <f>ROWS('2_Data_collection'!AS$7:AS$99999)-COUNTBLANK('2_Data_collection'!AS$7:AS$99999)</f>
        <v>0</v>
      </c>
      <c r="C46" s="205">
        <f t="shared" si="1"/>
        <v>0</v>
      </c>
    </row>
    <row r="47" spans="1:3" x14ac:dyDescent="0.45">
      <c r="A47" s="47" t="str">
        <f>'3_Data_format'!AT$3</f>
        <v>Presence of a cooling tower</v>
      </c>
      <c r="B47" s="47">
        <f>ROWS('2_Data_collection'!AT$7:AT$99999)-COUNTBLANK('2_Data_collection'!AT$7:AT$99999)</f>
        <v>0</v>
      </c>
      <c r="C47" s="205">
        <f t="shared" si="1"/>
        <v>0</v>
      </c>
    </row>
    <row r="48" spans="1:3" x14ac:dyDescent="0.45">
      <c r="A48" s="47" t="str">
        <f>'3_Data_format'!AU$3</f>
        <v>Showers available on site</v>
      </c>
      <c r="B48" s="47">
        <f>ROWS('2_Data_collection'!AU$7:AU$99999)-COUNTBLANK('2_Data_collection'!AU$7:AU$99999)</f>
        <v>0</v>
      </c>
      <c r="C48" s="205">
        <f t="shared" si="1"/>
        <v>0</v>
      </c>
    </row>
    <row r="49" spans="1:3" x14ac:dyDescent="0.45">
      <c r="A49" s="47" t="str">
        <f>'3_Data_format'!AV$3</f>
        <v>Certification 1</v>
      </c>
      <c r="B49" s="47">
        <f>ROWS('2_Data_collection'!AV$7:AV$99999)-COUNTBLANK('2_Data_collection'!AV$7:AV$99999)</f>
        <v>0</v>
      </c>
      <c r="C49" s="205">
        <f t="shared" si="1"/>
        <v>0</v>
      </c>
    </row>
    <row r="50" spans="1:3" x14ac:dyDescent="0.45">
      <c r="A50" s="47" t="str">
        <f>'3_Data_format'!AW$3</f>
        <v>Certification 2</v>
      </c>
      <c r="B50" s="47">
        <f>ROWS('2_Data_collection'!AW$7:AW$99999)-COUNTBLANK('2_Data_collection'!AW$7:AW$99999)</f>
        <v>0</v>
      </c>
      <c r="C50" s="205">
        <f t="shared" si="1"/>
        <v>0</v>
      </c>
    </row>
    <row r="51" spans="1:3" x14ac:dyDescent="0.45">
      <c r="A51" s="47" t="str">
        <f>'3_Data_format'!AX$3</f>
        <v>Certification 3</v>
      </c>
      <c r="B51" s="47">
        <f>ROWS('2_Data_collection'!AX$7:AX$99999)-COUNTBLANK('2_Data_collection'!AX$7:AX$99999)</f>
        <v>0</v>
      </c>
      <c r="C51" s="205">
        <f t="shared" si="1"/>
        <v>0</v>
      </c>
    </row>
    <row r="52" spans="1:3" x14ac:dyDescent="0.45">
      <c r="A52" s="47" t="str">
        <f>'3_Data_format'!AY$3</f>
        <v>Certification 4</v>
      </c>
      <c r="B52" s="47">
        <f>ROWS('2_Data_collection'!AY$7:AY$99999)-COUNTBLANK('2_Data_collection'!AY$7:AY$99999)</f>
        <v>0</v>
      </c>
      <c r="C52" s="205">
        <f t="shared" si="1"/>
        <v>0</v>
      </c>
    </row>
    <row r="53" spans="1:3" x14ac:dyDescent="0.45">
      <c r="A53" s="47" t="str">
        <f>'3_Data_format'!AZ$3</f>
        <v>Certification 5</v>
      </c>
      <c r="B53" s="47">
        <f>ROWS('2_Data_collection'!AZ$7:AZ$99999)-COUNTBLANK('2_Data_collection'!AZ$7:AZ$99999)</f>
        <v>0</v>
      </c>
      <c r="C53" s="205">
        <f t="shared" si="1"/>
        <v>0</v>
      </c>
    </row>
    <row r="54" spans="1:3" x14ac:dyDescent="0.45">
      <c r="A54" s="47" t="str">
        <f>'3_Data_format'!BA$3</f>
        <v>Other certification</v>
      </c>
      <c r="B54" s="47">
        <f>ROWS('2_Data_collection'!BA$7:BA$99999)-COUNTBLANK('2_Data_collection'!BA$7:BA$99999)</f>
        <v>0</v>
      </c>
      <c r="C54" s="205">
        <f t="shared" si="1"/>
        <v>0</v>
      </c>
    </row>
    <row r="55" spans="1:3" x14ac:dyDescent="0.45">
      <c r="A55" s="47" t="str">
        <f>'3_Data_format'!BB$3</f>
        <v>Energy performance certificate (EPC)</v>
      </c>
      <c r="B55" s="47">
        <f>ROWS('2_Data_collection'!BB$7:BB$99999)-COUNTBLANK('2_Data_collection'!BB$7:BB$99999)</f>
        <v>0</v>
      </c>
      <c r="C55" s="205">
        <f t="shared" si="1"/>
        <v>0</v>
      </c>
    </row>
    <row r="56" spans="1:3" x14ac:dyDescent="0.45">
      <c r="A56" s="47" t="str">
        <f>'3_Data_format'!BC$3</f>
        <v>Year EPC established</v>
      </c>
      <c r="B56" s="47">
        <f>ROWS('2_Data_collection'!BC$7:BC$99999)-COUNTBLANK('2_Data_collection'!BC$7:BC$99999)</f>
        <v>0</v>
      </c>
      <c r="C56" s="205">
        <f t="shared" si="1"/>
        <v>0</v>
      </c>
    </row>
    <row r="57" spans="1:3" x14ac:dyDescent="0.45">
      <c r="A57" s="206" t="str">
        <f>'3_Data_format'!BD$3</f>
        <v>SPO - Score N-1</v>
      </c>
      <c r="B57" s="206">
        <f>ROWS('2_Data_collection'!BD$7:BD$99999)-COUNTBLANK('2_Data_collection'!BD$7:BD$99999)</f>
        <v>0</v>
      </c>
      <c r="C57" s="207">
        <f t="shared" si="1"/>
        <v>0</v>
      </c>
    </row>
    <row r="58" spans="1:3" x14ac:dyDescent="0.45">
      <c r="A58" s="206" t="str">
        <f>'3_Data_format'!BE$3</f>
        <v>SPO - Score (/6)</v>
      </c>
      <c r="B58" s="206">
        <f>ROWS('2_Data_collection'!BE$7:BE$99999)-COUNTBLANK('2_Data_collection'!BE$7:BE$99999)</f>
        <v>0</v>
      </c>
      <c r="C58" s="207">
        <f t="shared" si="1"/>
        <v>0</v>
      </c>
    </row>
    <row r="59" spans="1:3" x14ac:dyDescent="0.45">
      <c r="A59" s="206" t="str">
        <f>'3_Data_format'!BF$3</f>
        <v>SPO - Message</v>
      </c>
      <c r="B59" s="206">
        <f>ROWS('2_Data_collection'!BF$7:BF$99999)-COUNTBLANK('2_Data_collection'!BF$7:BF$99999)</f>
        <v>0</v>
      </c>
      <c r="C59" s="207">
        <f t="shared" si="1"/>
        <v>0</v>
      </c>
    </row>
    <row r="60" spans="1:3" x14ac:dyDescent="0.45">
      <c r="A60" s="47" t="str">
        <f>'3_Data_format'!BG$3</f>
        <v>Energy data available - From</v>
      </c>
      <c r="B60" s="47">
        <f>ROWS('2_Data_collection'!BG$7:BG$99999)-COUNTBLANK('2_Data_collection'!BG$7:BG$99999)</f>
        <v>0</v>
      </c>
      <c r="C60" s="205">
        <f t="shared" si="1"/>
        <v>0</v>
      </c>
    </row>
    <row r="61" spans="1:3" x14ac:dyDescent="0.45">
      <c r="A61" s="47" t="str">
        <f>'3_Data_format'!BH$3</f>
        <v>Energy data available - To</v>
      </c>
      <c r="B61" s="47">
        <f>ROWS('2_Data_collection'!BH$7:BH$99999)-COUNTBLANK('2_Data_collection'!BH$7:BH$99999)</f>
        <v>0</v>
      </c>
      <c r="C61" s="205">
        <f t="shared" si="1"/>
        <v>0</v>
      </c>
    </row>
    <row r="62" spans="1:3" x14ac:dyDescent="0.45">
      <c r="A62" s="47" t="str">
        <f>'3_Data_format'!BI$3</f>
        <v>Scope of reporting - Energy</v>
      </c>
      <c r="B62" s="47">
        <f>ROWS('2_Data_collection'!BI$7:BI$99999)-COUNTBLANK('2_Data_collection'!BI$7:BI$99999)</f>
        <v>0</v>
      </c>
      <c r="C62" s="205">
        <f t="shared" si="1"/>
        <v>0</v>
      </c>
    </row>
    <row r="63" spans="1:3" x14ac:dyDescent="0.45">
      <c r="A63" s="47" t="str">
        <f>'3_Data_format'!BJ$3</f>
        <v>Reporting area - Energy</v>
      </c>
      <c r="B63" s="47">
        <f>ROWS('2_Data_collection'!BJ$7:BJ$99999)-COUNTBLANK('2_Data_collection'!BJ$7:BJ$99999)</f>
        <v>0</v>
      </c>
      <c r="C63" s="205">
        <f t="shared" si="1"/>
        <v>0</v>
      </c>
    </row>
    <row r="64" spans="1:3" x14ac:dyDescent="0.45">
      <c r="A64" s="47" t="str">
        <f>'3_Data_format'!BL$3</f>
        <v>Heated surface</v>
      </c>
      <c r="B64" s="47">
        <f>ROWS('2_Data_collection'!BL$7:BL$99999)-COUNTBLANK('2_Data_collection'!BL$7:BL$99999)</f>
        <v>0</v>
      </c>
      <c r="C64" s="205">
        <f t="shared" si="1"/>
        <v>0</v>
      </c>
    </row>
    <row r="65" spans="1:3" x14ac:dyDescent="0.45">
      <c r="A65" s="47" t="str">
        <f>'3_Data_format'!BM$3</f>
        <v>Main energy used for heating</v>
      </c>
      <c r="B65" s="47">
        <f>ROWS('2_Data_collection'!BM$7:BM$99999)-COUNTBLANK('2_Data_collection'!BM$7:BM$99999)</f>
        <v>0</v>
      </c>
      <c r="C65" s="205">
        <f t="shared" si="1"/>
        <v>0</v>
      </c>
    </row>
    <row r="66" spans="1:3" x14ac:dyDescent="0.45">
      <c r="A66" s="47" t="str">
        <f>'3_Data_format'!BN$3</f>
        <v>Type of heating system</v>
      </c>
      <c r="B66" s="47">
        <f>ROWS('2_Data_collection'!BN$7:BN$99999)-COUNTBLANK('2_Data_collection'!BN$7:BN$99999)</f>
        <v>0</v>
      </c>
      <c r="C66" s="205">
        <f t="shared" ref="C66:C97" si="2">IFERROR(B66/MAX(B:B),0)</f>
        <v>0</v>
      </c>
    </row>
    <row r="67" spans="1:3" x14ac:dyDescent="0.45">
      <c r="A67" s="47" t="str">
        <f>'3_Data_format'!BO$3</f>
        <v>Cooled surface</v>
      </c>
      <c r="B67" s="47">
        <f>ROWS('2_Data_collection'!BO$7:BO$99999)-COUNTBLANK('2_Data_collection'!BO$7:BO$99999)</f>
        <v>0</v>
      </c>
      <c r="C67" s="205">
        <f t="shared" si="2"/>
        <v>0</v>
      </c>
    </row>
    <row r="68" spans="1:3" x14ac:dyDescent="0.45">
      <c r="A68" s="47" t="str">
        <f>'3_Data_format'!BP$3</f>
        <v>Cooling energy usage</v>
      </c>
      <c r="B68" s="47">
        <f>ROWS('2_Data_collection'!BP$7:BP$99999)-COUNTBLANK('2_Data_collection'!BP$7:BP$99999)</f>
        <v>0</v>
      </c>
      <c r="C68" s="205">
        <f t="shared" si="2"/>
        <v>0</v>
      </c>
    </row>
    <row r="69" spans="1:3" x14ac:dyDescent="0.45">
      <c r="A69" s="47" t="str">
        <f>'3_Data_format'!BQ$3</f>
        <v>Type of cooling system</v>
      </c>
      <c r="B69" s="47">
        <f>ROWS('2_Data_collection'!BQ$7:BQ$99999)-COUNTBLANK('2_Data_collection'!BQ$7:BQ$99999)</f>
        <v>0</v>
      </c>
      <c r="C69" s="205">
        <f t="shared" si="2"/>
        <v>0</v>
      </c>
    </row>
    <row r="70" spans="1:3" x14ac:dyDescent="0.45">
      <c r="A70" s="47" t="str">
        <f>'3_Data_format'!BR$3</f>
        <v>Effective rated output of HVAC systems</v>
      </c>
      <c r="B70" s="47">
        <f>ROWS('2_Data_collection'!BR$7:BR$99999)-COUNTBLANK('2_Data_collection'!BR$7:BR$99999)</f>
        <v>0</v>
      </c>
      <c r="C70" s="205">
        <f t="shared" si="2"/>
        <v>0</v>
      </c>
    </row>
    <row r="71" spans="1:3" x14ac:dyDescent="0.45">
      <c r="A71" s="47" t="str">
        <f>'3_Data_format'!BK$3</f>
        <v>Data source - Energy</v>
      </c>
      <c r="B71" s="47">
        <f>ROWS('2_Data_collection'!BK$7:BK$99999)-COUNTBLANK('2_Data_collection'!BK$7:BK$99999)</f>
        <v>0</v>
      </c>
      <c r="C71" s="205">
        <f t="shared" si="2"/>
        <v>0</v>
      </c>
    </row>
    <row r="72" spans="1:3" x14ac:dyDescent="0.45">
      <c r="A72" s="47" t="str">
        <f>'3_Data_format'!BS$3</f>
        <v>Energy data complete</v>
      </c>
      <c r="B72" s="47">
        <f>ROWS('2_Data_collection'!BS$7:BS$99999)-COUNTBLANK('2_Data_collection'!BS$7:BS$99999)</f>
        <v>0</v>
      </c>
      <c r="C72" s="205">
        <f t="shared" si="2"/>
        <v>0</v>
      </c>
    </row>
    <row r="73" spans="1:3" x14ac:dyDescent="0.45">
      <c r="A73" s="47" t="str">
        <f>'3_Data_format'!BT$3</f>
        <v>Electricity consumption</v>
      </c>
      <c r="B73" s="47">
        <f>ROWS('2_Data_collection'!BT$7:BT$99999)-COUNTBLANK('2_Data_collection'!BT$7:BT$99999)</f>
        <v>0</v>
      </c>
      <c r="C73" s="205">
        <f t="shared" si="2"/>
        <v>0</v>
      </c>
    </row>
    <row r="74" spans="1:3" x14ac:dyDescent="0.45">
      <c r="A74" s="47" t="str">
        <f>'3_Data_format'!BU$3</f>
        <v>Natural gas consumption (HHV)</v>
      </c>
      <c r="B74" s="47">
        <f>ROWS('2_Data_collection'!BU$7:BU$99999)-COUNTBLANK('2_Data_collection'!BU$7:BU$99999)</f>
        <v>0</v>
      </c>
      <c r="C74" s="205">
        <f t="shared" si="2"/>
        <v>0</v>
      </c>
    </row>
    <row r="75" spans="1:3" x14ac:dyDescent="0.45">
      <c r="A75" s="47" t="str">
        <f>'3_Data_format'!BV$3</f>
        <v>Propane consumption</v>
      </c>
      <c r="B75" s="47">
        <f>ROWS('2_Data_collection'!BV$7:BV$99999)-COUNTBLANK('2_Data_collection'!BV$7:BV$99999)</f>
        <v>0</v>
      </c>
      <c r="C75" s="205">
        <f t="shared" si="2"/>
        <v>0</v>
      </c>
    </row>
    <row r="76" spans="1:3" x14ac:dyDescent="0.45">
      <c r="A76" s="47" t="str">
        <f>'3_Data_format'!BW$3</f>
        <v>Biomethane consumption</v>
      </c>
      <c r="B76" s="47">
        <f>ROWS('2_Data_collection'!BW$7:BW$99999)-COUNTBLANK('2_Data_collection'!BW$7:BW$99999)</f>
        <v>0</v>
      </c>
      <c r="C76" s="205">
        <f t="shared" si="2"/>
        <v>0</v>
      </c>
    </row>
    <row r="77" spans="1:3" x14ac:dyDescent="0.45">
      <c r="A77" s="47" t="str">
        <f>'3_Data_format'!BX$3</f>
        <v>Fuel oil consumption</v>
      </c>
      <c r="B77" s="47">
        <f>ROWS('2_Data_collection'!BX$7:BX$99999)-COUNTBLANK('2_Data_collection'!BX$7:BX$99999)</f>
        <v>0</v>
      </c>
      <c r="C77" s="205">
        <f t="shared" si="2"/>
        <v>0</v>
      </c>
    </row>
    <row r="78" spans="1:3" x14ac:dyDescent="0.45">
      <c r="A78" s="47" t="str">
        <f>'3_Data_format'!BY$3</f>
        <v>District heating consumption</v>
      </c>
      <c r="B78" s="47">
        <f>ROWS('2_Data_collection'!BY$7:BY$99999)-COUNTBLANK('2_Data_collection'!BY$7:BY$99999)</f>
        <v>0</v>
      </c>
      <c r="C78" s="205">
        <f t="shared" si="2"/>
        <v>0</v>
      </c>
    </row>
    <row r="79" spans="1:3" x14ac:dyDescent="0.45">
      <c r="A79" s="47" t="str">
        <f>'3_Data_format'!BZ$3</f>
        <v>District cooling consumption</v>
      </c>
      <c r="B79" s="47">
        <f>ROWS('2_Data_collection'!BZ$7:BZ$99999)-COUNTBLANK('2_Data_collection'!BZ$7:BZ$99999)</f>
        <v>0</v>
      </c>
      <c r="C79" s="205">
        <f t="shared" si="2"/>
        <v>0</v>
      </c>
    </row>
    <row r="80" spans="1:3" x14ac:dyDescent="0.45">
      <c r="A80" s="47" t="str">
        <f>'3_Data_format'!CA$3</f>
        <v>Wood consumption</v>
      </c>
      <c r="B80" s="47">
        <f>ROWS('2_Data_collection'!CA$7:CA$99999)-COUNTBLANK('2_Data_collection'!CA$7:CA$99999)</f>
        <v>0</v>
      </c>
      <c r="C80" s="205">
        <f t="shared" si="2"/>
        <v>0</v>
      </c>
    </row>
    <row r="81" spans="1:3" x14ac:dyDescent="0.45">
      <c r="A81" s="47" t="str">
        <f>'3_Data_format'!CB$3</f>
        <v>Parking electricity consumption</v>
      </c>
      <c r="B81" s="47">
        <f>ROWS('2_Data_collection'!CB$7:CB$99999)-COUNTBLANK('2_Data_collection'!CB$7:CB$99999)</f>
        <v>0</v>
      </c>
      <c r="C81" s="205">
        <f t="shared" si="2"/>
        <v>0</v>
      </c>
    </row>
    <row r="82" spans="1:3" x14ac:dyDescent="0.45">
      <c r="A82" s="47" t="str">
        <f>'3_Data_format'!CC$3</f>
        <v>Presence of BACS</v>
      </c>
      <c r="B82" s="47">
        <f>ROWS('2_Data_collection'!CC$7:CC$99999)-COUNTBLANK('2_Data_collection'!CC$7:CC$99999)</f>
        <v>0</v>
      </c>
      <c r="C82" s="205">
        <f t="shared" si="2"/>
        <v>0</v>
      </c>
    </row>
    <row r="83" spans="1:3" x14ac:dyDescent="0.45">
      <c r="A83" s="47" t="str">
        <f>'3_Data_format'!CD$3</f>
        <v>Automatic meter readings</v>
      </c>
      <c r="B83" s="47">
        <f>ROWS('2_Data_collection'!CD$7:CD$99999)-COUNTBLANK('2_Data_collection'!CD$7:CD$99999)</f>
        <v>0</v>
      </c>
      <c r="C83" s="205">
        <f t="shared" si="2"/>
        <v>0</v>
      </c>
    </row>
    <row r="84" spans="1:3" x14ac:dyDescent="0.45">
      <c r="A84" s="47" t="str">
        <f>'3_Data_format'!CE$3</f>
        <v>Implementation of a sub-meter</v>
      </c>
      <c r="B84" s="47">
        <f>ROWS('2_Data_collection'!CE$7:CE$99999)-COUNTBLANK('2_Data_collection'!CE$7:CE$99999)</f>
        <v>0</v>
      </c>
      <c r="C84" s="205">
        <f t="shared" si="2"/>
        <v>0</v>
      </c>
    </row>
    <row r="85" spans="1:3" x14ac:dyDescent="0.45">
      <c r="A85" s="47" t="str">
        <f>'3_Data_format'!CF$3</f>
        <v>Installation of presence sensors</v>
      </c>
      <c r="B85" s="47">
        <f>ROWS('2_Data_collection'!CF$7:CF$99999)-COUNTBLANK('2_Data_collection'!CF$7:CF$99999)</f>
        <v>0</v>
      </c>
      <c r="C85" s="205">
        <f t="shared" si="2"/>
        <v>0</v>
      </c>
    </row>
    <row r="86" spans="1:3" x14ac:dyDescent="0.45">
      <c r="A86" s="47" t="str">
        <f>'3_Data_format'!CG$3</f>
        <v>Installation of on-site renewable energy</v>
      </c>
      <c r="B86" s="47">
        <f>ROWS('2_Data_collection'!CG$7:CG$99999)-COUNTBLANK('2_Data_collection'!CG$7:CG$99999)</f>
        <v>0</v>
      </c>
      <c r="C86" s="205">
        <f t="shared" si="2"/>
        <v>0</v>
      </c>
    </row>
    <row r="87" spans="1:3" x14ac:dyDescent="0.45">
      <c r="A87" s="47" t="str">
        <f>'3_Data_format'!CH$3</f>
        <v>Work on the building enveloppe</v>
      </c>
      <c r="B87" s="47">
        <f>ROWS('2_Data_collection'!CH$7:CH$99999)-COUNTBLANK('2_Data_collection'!CH$7:CH$99999)</f>
        <v>0</v>
      </c>
      <c r="C87" s="205">
        <f t="shared" si="2"/>
        <v>0</v>
      </c>
    </row>
    <row r="88" spans="1:3" x14ac:dyDescent="0.45">
      <c r="A88" s="47" t="str">
        <f>'3_Data_format'!CI$3</f>
        <v>Year of last energy audit</v>
      </c>
      <c r="B88" s="47">
        <f>ROWS('2_Data_collection'!CI$7:CI$99999)-COUNTBLANK('2_Data_collection'!CI$7:CI$99999)</f>
        <v>0</v>
      </c>
      <c r="C88" s="205">
        <f t="shared" si="2"/>
        <v>0</v>
      </c>
    </row>
    <row r="89" spans="1:3" x14ac:dyDescent="0.45">
      <c r="A89" s="206" t="str">
        <f>'3_Data_format'!CJ$3</f>
        <v>ID heating network</v>
      </c>
      <c r="B89" s="206">
        <f>ROWS('2_Data_collection'!CJ$7:CJ$99999)-COUNTBLANK('2_Data_collection'!CJ$7:CJ$99999)</f>
        <v>0</v>
      </c>
      <c r="C89" s="207">
        <f t="shared" si="2"/>
        <v>0</v>
      </c>
    </row>
    <row r="90" spans="1:3" x14ac:dyDescent="0.45">
      <c r="A90" s="206" t="str">
        <f>'3_Data_format'!CK$3</f>
        <v>District heating network</v>
      </c>
      <c r="B90" s="206">
        <f>ROWS('2_Data_collection'!CK$7:CK$99999)-COUNTBLANK('2_Data_collection'!CK$7:CK$99999)</f>
        <v>0</v>
      </c>
      <c r="C90" s="207">
        <f t="shared" si="2"/>
        <v>0</v>
      </c>
    </row>
    <row r="91" spans="1:3" x14ac:dyDescent="0.45">
      <c r="A91" s="206" t="str">
        <f>'3_Data_format'!CL$3</f>
        <v>Emission factor heating network</v>
      </c>
      <c r="B91" s="206">
        <f>ROWS('2_Data_collection'!CL$7:CL$99999)-COUNTBLANK('2_Data_collection'!CL$7:CL$99999)</f>
        <v>0</v>
      </c>
      <c r="C91" s="207">
        <f t="shared" si="2"/>
        <v>0</v>
      </c>
    </row>
    <row r="92" spans="1:3" x14ac:dyDescent="0.45">
      <c r="A92" s="206" t="str">
        <f>'3_Data_format'!CM$3</f>
        <v>ID cooling network</v>
      </c>
      <c r="B92" s="206">
        <f>ROWS('2_Data_collection'!CM$7:CM$99999)-COUNTBLANK('2_Data_collection'!CM$7:CM$99999)</f>
        <v>0</v>
      </c>
      <c r="C92" s="207">
        <f t="shared" si="2"/>
        <v>0</v>
      </c>
    </row>
    <row r="93" spans="1:3" x14ac:dyDescent="0.45">
      <c r="A93" s="206" t="str">
        <f>'3_Data_format'!CN$3</f>
        <v>District cooling network</v>
      </c>
      <c r="B93" s="206">
        <f>ROWS('2_Data_collection'!CN$7:CN$99999)-COUNTBLANK('2_Data_collection'!CN$7:CN$99999)</f>
        <v>0</v>
      </c>
      <c r="C93" s="207">
        <f t="shared" si="2"/>
        <v>0</v>
      </c>
    </row>
    <row r="94" spans="1:3" x14ac:dyDescent="0.45">
      <c r="A94" s="206" t="str">
        <f>'3_Data_format'!CO$3</f>
        <v>Emission factor cooling network</v>
      </c>
      <c r="B94" s="206">
        <f>ROWS('2_Data_collection'!CO$7:CO$99999)-COUNTBLANK('2_Data_collection'!CO$7:CO$99999)</f>
        <v>0</v>
      </c>
      <c r="C94" s="207">
        <f t="shared" si="2"/>
        <v>0</v>
      </c>
    </row>
    <row r="95" spans="1:3" x14ac:dyDescent="0.45">
      <c r="A95" s="206" t="str">
        <f>'3_Data_format'!CP$3</f>
        <v>Electricity consumption (kWh/m²·yr)</v>
      </c>
      <c r="B95" s="206">
        <f>ROWS('2_Data_collection'!CP$7:CP$99999)-COUNTBLANK('2_Data_collection'!CP$7:CP$99999)</f>
        <v>0</v>
      </c>
      <c r="C95" s="207">
        <f t="shared" si="2"/>
        <v>0</v>
      </c>
    </row>
    <row r="96" spans="1:3" x14ac:dyDescent="0.45">
      <c r="A96" s="206" t="str">
        <f>'3_Data_format'!CQ$3</f>
        <v>Final energy LHV (kWh/yr)</v>
      </c>
      <c r="B96" s="206">
        <f>ROWS('2_Data_collection'!CQ$7:CQ$99999)-COUNTBLANK('2_Data_collection'!CQ$7:CQ$99999)</f>
        <v>0</v>
      </c>
      <c r="C96" s="207">
        <f t="shared" si="2"/>
        <v>0</v>
      </c>
    </row>
    <row r="97" spans="1:3" x14ac:dyDescent="0.45">
      <c r="A97" s="206" t="str">
        <f>'3_Data_format'!CR$3</f>
        <v>Final energy LHV (kWh/m²·yr)</v>
      </c>
      <c r="B97" s="206">
        <f>ROWS('2_Data_collection'!CR$7:CR$99999)-COUNTBLANK('2_Data_collection'!CR$7:CR$99999)</f>
        <v>0</v>
      </c>
      <c r="C97" s="207">
        <f t="shared" si="2"/>
        <v>0</v>
      </c>
    </row>
    <row r="98" spans="1:3" x14ac:dyDescent="0.45">
      <c r="A98" s="206" t="str">
        <f>'3_Data_format'!CS$3</f>
        <v>Final energy LHV N-1 (kWh/m²·yr)</v>
      </c>
      <c r="B98" s="206">
        <f>ROWS('2_Data_collection'!CS$7:CS$99999)-COUNTBLANK('2_Data_collection'!CS$7:CS$99999)</f>
        <v>0</v>
      </c>
      <c r="C98" s="207">
        <f t="shared" ref="C98:C129" si="3">IFERROR(B98/MAX(B:B),0)</f>
        <v>0</v>
      </c>
    </row>
    <row r="99" spans="1:3" x14ac:dyDescent="0.45">
      <c r="A99" s="206" t="str">
        <f>'3_Data_format'!CT$3</f>
        <v>Weather-adjusted final energy LHV (kWh/yr)</v>
      </c>
      <c r="B99" s="206">
        <f>ROWS('2_Data_collection'!CT$7:CT$99999)-COUNTBLANK('2_Data_collection'!CT$7:CT$99999)</f>
        <v>0</v>
      </c>
      <c r="C99" s="207">
        <f t="shared" si="3"/>
        <v>0</v>
      </c>
    </row>
    <row r="100" spans="1:3" x14ac:dyDescent="0.45">
      <c r="A100" s="206" t="str">
        <f>'3_Data_format'!CU$3</f>
        <v>Weather-adjusted final energy LHV (kWh/m²·yr)</v>
      </c>
      <c r="B100" s="206">
        <f>ROWS('2_Data_collection'!CU$7:CU$99999)-COUNTBLANK('2_Data_collection'!CU$7:CU$99999)</f>
        <v>0</v>
      </c>
      <c r="C100" s="207">
        <f t="shared" si="3"/>
        <v>0</v>
      </c>
    </row>
    <row r="101" spans="1:3" x14ac:dyDescent="0.45">
      <c r="A101" s="206" t="str">
        <f>'3_Data_format'!CV$3</f>
        <v>Primary energy (kWh/yr)</v>
      </c>
      <c r="B101" s="206">
        <f>ROWS('2_Data_collection'!CV$7:CV$99999)-COUNTBLANK('2_Data_collection'!CV$7:CV$99999)</f>
        <v>0</v>
      </c>
      <c r="C101" s="207">
        <f t="shared" si="3"/>
        <v>0</v>
      </c>
    </row>
    <row r="102" spans="1:3" x14ac:dyDescent="0.45">
      <c r="A102" s="206" t="str">
        <f>'3_Data_format'!CW$3</f>
        <v>Primary energy (kWh/m²·yr)</v>
      </c>
      <c r="B102" s="206">
        <f>ROWS('2_Data_collection'!CW$7:CW$99999)-COUNTBLANK('2_Data_collection'!CW$7:CW$99999)</f>
        <v>0</v>
      </c>
      <c r="C102" s="207">
        <f t="shared" si="3"/>
        <v>0</v>
      </c>
    </row>
    <row r="103" spans="1:3" x14ac:dyDescent="0.45">
      <c r="A103" s="206" t="str">
        <f>'3_Data_format'!CX$3</f>
        <v>GHG emissions (kgCO2eq/yr)</v>
      </c>
      <c r="B103" s="206">
        <f>ROWS('2_Data_collection'!CX$7:CX$99999)-COUNTBLANK('2_Data_collection'!CX$7:CX$99999)</f>
        <v>0</v>
      </c>
      <c r="C103" s="207">
        <f t="shared" si="3"/>
        <v>0</v>
      </c>
    </row>
    <row r="104" spans="1:3" x14ac:dyDescent="0.45">
      <c r="A104" s="206" t="str">
        <f>'3_Data_format'!CY$3</f>
        <v>GHG emissions (kgCO2eq/m²·yr)</v>
      </c>
      <c r="B104" s="206">
        <f>ROWS('2_Data_collection'!CY$7:CY$99999)-COUNTBLANK('2_Data_collection'!CY$7:CY$99999)</f>
        <v>0</v>
      </c>
      <c r="C104" s="207">
        <f t="shared" si="3"/>
        <v>0</v>
      </c>
    </row>
    <row r="105" spans="1:3" x14ac:dyDescent="0.45">
      <c r="A105" s="206" t="str">
        <f>'3_Data_format'!CZ$3</f>
        <v>E - Score N-1</v>
      </c>
      <c r="B105" s="206">
        <f>ROWS('2_Data_collection'!CZ$7:CZ$99999)-COUNTBLANK('2_Data_collection'!CZ$7:CZ$99999)</f>
        <v>0</v>
      </c>
      <c r="C105" s="207">
        <f t="shared" si="3"/>
        <v>0</v>
      </c>
    </row>
    <row r="106" spans="1:3" x14ac:dyDescent="0.45">
      <c r="A106" s="206" t="str">
        <f>'3_Data_format'!DA$3</f>
        <v>E - Score (/7)</v>
      </c>
      <c r="B106" s="206">
        <f>ROWS('2_Data_collection'!DA$7:DA$99999)-COUNTBLANK('2_Data_collection'!DA$7:DA$99999)</f>
        <v>0</v>
      </c>
      <c r="C106" s="207">
        <f t="shared" si="3"/>
        <v>0</v>
      </c>
    </row>
    <row r="107" spans="1:3" x14ac:dyDescent="0.45">
      <c r="A107" s="206" t="str">
        <f>'3_Data_format'!DB$3</f>
        <v>E - Message</v>
      </c>
      <c r="B107" s="206">
        <f>ROWS('2_Data_collection'!DB$7:DB$99999)-COUNTBLANK('2_Data_collection'!DB$7:DB$99999)</f>
        <v>0</v>
      </c>
      <c r="C107" s="207">
        <f t="shared" si="3"/>
        <v>0</v>
      </c>
    </row>
    <row r="108" spans="1:3" x14ac:dyDescent="0.45">
      <c r="A108" s="206" t="str">
        <f>'3_Data_format'!DC$3</f>
        <v>Cutoff - Energy</v>
      </c>
      <c r="B108" s="206">
        <f>ROWS('2_Data_collection'!DC$7:DC$99999)-COUNTBLANK('2_Data_collection'!DC$7:DC$99999)</f>
        <v>0</v>
      </c>
      <c r="C108" s="207">
        <f t="shared" si="3"/>
        <v>0</v>
      </c>
    </row>
    <row r="109" spans="1:3" x14ac:dyDescent="0.45">
      <c r="A109" s="47" t="str">
        <f>'3_Data_format'!DD$3</f>
        <v>Water data available - From</v>
      </c>
      <c r="B109" s="47">
        <f>ROWS('2_Data_collection'!DD$7:DD$99999)-COUNTBLANK('2_Data_collection'!DD$7:DD$99999)</f>
        <v>0</v>
      </c>
      <c r="C109" s="205">
        <f t="shared" si="3"/>
        <v>0</v>
      </c>
    </row>
    <row r="110" spans="1:3" x14ac:dyDescent="0.45">
      <c r="A110" s="47" t="str">
        <f>'3_Data_format'!DE$3</f>
        <v>Water data available - To</v>
      </c>
      <c r="B110" s="47">
        <f>ROWS('2_Data_collection'!DE$7:DE$99999)-COUNTBLANK('2_Data_collection'!DE$7:DE$99999)</f>
        <v>0</v>
      </c>
      <c r="C110" s="205">
        <f t="shared" si="3"/>
        <v>0</v>
      </c>
    </row>
    <row r="111" spans="1:3" x14ac:dyDescent="0.45">
      <c r="A111" s="47" t="str">
        <f>'3_Data_format'!DF$3</f>
        <v>Scope of reporting - Water</v>
      </c>
      <c r="B111" s="47">
        <f>ROWS('2_Data_collection'!DF$7:DF$99999)-COUNTBLANK('2_Data_collection'!DF$7:DF$99999)</f>
        <v>0</v>
      </c>
      <c r="C111" s="205">
        <f t="shared" si="3"/>
        <v>0</v>
      </c>
    </row>
    <row r="112" spans="1:3" x14ac:dyDescent="0.45">
      <c r="A112" s="47" t="str">
        <f>'3_Data_format'!DG$3</f>
        <v>Reporting area - Water</v>
      </c>
      <c r="B112" s="47">
        <f>ROWS('2_Data_collection'!DG$7:DG$99999)-COUNTBLANK('2_Data_collection'!DG$7:DG$99999)</f>
        <v>0</v>
      </c>
      <c r="C112" s="205">
        <f t="shared" si="3"/>
        <v>0</v>
      </c>
    </row>
    <row r="113" spans="1:3" x14ac:dyDescent="0.45">
      <c r="A113" s="47" t="str">
        <f>'3_Data_format'!DH$3</f>
        <v>Data source - Water</v>
      </c>
      <c r="B113" s="47">
        <f>ROWS('2_Data_collection'!DH$7:DH$99999)-COUNTBLANK('2_Data_collection'!DH$7:DH$99999)</f>
        <v>0</v>
      </c>
      <c r="C113" s="205">
        <f t="shared" si="3"/>
        <v>0</v>
      </c>
    </row>
    <row r="114" spans="1:3" x14ac:dyDescent="0.45">
      <c r="A114" s="47" t="str">
        <f>'3_Data_format'!DI$3</f>
        <v>Water data complete</v>
      </c>
      <c r="B114" s="47">
        <f>ROWS('2_Data_collection'!DI$7:DI$99999)-COUNTBLANK('2_Data_collection'!DI$7:DI$99999)</f>
        <v>0</v>
      </c>
      <c r="C114" s="205">
        <f t="shared" si="3"/>
        <v>0</v>
      </c>
    </row>
    <row r="115" spans="1:3" x14ac:dyDescent="0.45">
      <c r="A115" s="47" t="str">
        <f>'3_Data_format'!DJ$3</f>
        <v>Water consumption</v>
      </c>
      <c r="B115" s="47">
        <f>ROWS('2_Data_collection'!DJ$7:DJ$99999)-COUNTBLANK('2_Data_collection'!DJ$7:DJ$99999)</f>
        <v>0</v>
      </c>
      <c r="C115" s="205">
        <f t="shared" si="3"/>
        <v>0</v>
      </c>
    </row>
    <row r="116" spans="1:3" x14ac:dyDescent="0.45">
      <c r="A116" s="47" t="str">
        <f>'3_Data_format'!DK$3</f>
        <v>Parking water consumption</v>
      </c>
      <c r="B116" s="47">
        <f>ROWS('2_Data_collection'!DK$7:DK$99999)-COUNTBLANK('2_Data_collection'!DK$7:DK$99999)</f>
        <v>0</v>
      </c>
      <c r="C116" s="205">
        <f t="shared" si="3"/>
        <v>0</v>
      </c>
    </row>
    <row r="117" spans="1:3" x14ac:dyDescent="0.45">
      <c r="A117" s="47" t="str">
        <f>'3_Data_format'!DL$3</f>
        <v>Water sub-metering by area or use</v>
      </c>
      <c r="B117" s="47">
        <f>ROWS('2_Data_collection'!DL$7:DL$99999)-COUNTBLANK('2_Data_collection'!DL$7:DL$99999)</f>
        <v>0</v>
      </c>
      <c r="C117" s="205">
        <f t="shared" si="3"/>
        <v>0</v>
      </c>
    </row>
    <row r="118" spans="1:3" x14ac:dyDescent="0.45">
      <c r="A118" s="47" t="str">
        <f>'3_Data_format'!DM$3</f>
        <v>Leak detection system</v>
      </c>
      <c r="B118" s="47">
        <f>ROWS('2_Data_collection'!DM$7:DM$99999)-COUNTBLANK('2_Data_collection'!DM$7:DM$99999)</f>
        <v>0</v>
      </c>
      <c r="C118" s="205">
        <f t="shared" si="3"/>
        <v>0</v>
      </c>
    </row>
    <row r="119" spans="1:3" x14ac:dyDescent="0.45">
      <c r="A119" s="47" t="str">
        <f>'3_Data_format'!DN$3</f>
        <v>Rainwater collection</v>
      </c>
      <c r="B119" s="47">
        <f>ROWS('2_Data_collection'!DN$7:DN$99999)-COUNTBLANK('2_Data_collection'!DN$7:DN$99999)</f>
        <v>0</v>
      </c>
      <c r="C119" s="205">
        <f t="shared" si="3"/>
        <v>0</v>
      </c>
    </row>
    <row r="120" spans="1:3" x14ac:dyDescent="0.45">
      <c r="A120" s="47" t="str">
        <f>'3_Data_format'!DO$3</f>
        <v>Volume of rainwater collected</v>
      </c>
      <c r="B120" s="47">
        <f>ROWS('2_Data_collection'!DO$7:DO$99999)-COUNTBLANK('2_Data_collection'!DO$7:DO$99999)</f>
        <v>0</v>
      </c>
      <c r="C120" s="205">
        <f t="shared" si="3"/>
        <v>0</v>
      </c>
    </row>
    <row r="121" spans="1:3" x14ac:dyDescent="0.45">
      <c r="A121" s="47" t="str">
        <f>'3_Data_format'!DP$3</f>
        <v>Pretreatment of waste water on site</v>
      </c>
      <c r="B121" s="47">
        <f>ROWS('2_Data_collection'!DP$7:DP$99999)-COUNTBLANK('2_Data_collection'!DP$7:DP$99999)</f>
        <v>0</v>
      </c>
      <c r="C121" s="205">
        <f t="shared" si="3"/>
        <v>0</v>
      </c>
    </row>
    <row r="122" spans="1:3" x14ac:dyDescent="0.45">
      <c r="A122" s="47" t="str">
        <f>'3_Data_format'!DQ$3</f>
        <v>Type of pretreatment of waste water</v>
      </c>
      <c r="B122" s="47">
        <f>ROWS('2_Data_collection'!DQ$7:DQ$99999)-COUNTBLANK('2_Data_collection'!DQ$7:DQ$99999)</f>
        <v>0</v>
      </c>
      <c r="C122" s="205">
        <f t="shared" si="3"/>
        <v>0</v>
      </c>
    </row>
    <row r="123" spans="1:3" x14ac:dyDescent="0.45">
      <c r="A123" s="47" t="str">
        <f>'3_Data_format'!DR$3</f>
        <v>Volume of waste water pretreated</v>
      </c>
      <c r="B123" s="47">
        <f>ROWS('2_Data_collection'!DR$7:DR$99999)-COUNTBLANK('2_Data_collection'!DR$7:DR$99999)</f>
        <v>0</v>
      </c>
      <c r="C123" s="205">
        <f t="shared" si="3"/>
        <v>0</v>
      </c>
    </row>
    <row r="124" spans="1:3" x14ac:dyDescent="0.45">
      <c r="A124" s="206" t="str">
        <f>'3_Data_format'!DS$3</f>
        <v>Water (m3/yr)</v>
      </c>
      <c r="B124" s="206">
        <f>ROWS('2_Data_collection'!DS$7:DS$99999)-COUNTBLANK('2_Data_collection'!DS$7:DS$99999)</f>
        <v>0</v>
      </c>
      <c r="C124" s="207">
        <f t="shared" si="3"/>
        <v>0</v>
      </c>
    </row>
    <row r="125" spans="1:3" x14ac:dyDescent="0.45">
      <c r="A125" s="206" t="str">
        <f>'3_Data_format'!DT$3</f>
        <v>Water (m3/m²·yr)</v>
      </c>
      <c r="B125" s="206">
        <f>ROWS('2_Data_collection'!DT$7:DT$99999)-COUNTBLANK('2_Data_collection'!DT$7:DT$99999)</f>
        <v>0</v>
      </c>
      <c r="C125" s="207">
        <f t="shared" si="3"/>
        <v>0</v>
      </c>
    </row>
    <row r="126" spans="1:3" x14ac:dyDescent="0.45">
      <c r="A126" s="206" t="str">
        <f>'3_Data_format'!DU$3</f>
        <v>Water N-1 (m3/m²·yr)</v>
      </c>
      <c r="B126" s="206">
        <f>ROWS('2_Data_collection'!DU$7:DU$99999)-COUNTBLANK('2_Data_collection'!DU$7:DU$99999)</f>
        <v>0</v>
      </c>
      <c r="C126" s="207">
        <f t="shared" si="3"/>
        <v>0</v>
      </c>
    </row>
    <row r="127" spans="1:3" x14ac:dyDescent="0.45">
      <c r="A127" s="206" t="str">
        <f>'3_Data_format'!DV$3</f>
        <v>W - Score N-1</v>
      </c>
      <c r="B127" s="206">
        <f>ROWS('2_Data_collection'!DV$7:DV$99999)-COUNTBLANK('2_Data_collection'!DV$7:DV$99999)</f>
        <v>0</v>
      </c>
      <c r="C127" s="207">
        <f t="shared" si="3"/>
        <v>0</v>
      </c>
    </row>
    <row r="128" spans="1:3" x14ac:dyDescent="0.45">
      <c r="A128" s="206" t="str">
        <f>'3_Data_format'!DW$3</f>
        <v>W - Score (/7)</v>
      </c>
      <c r="B128" s="206">
        <f>ROWS('2_Data_collection'!DW$7:DW$99999)-COUNTBLANK('2_Data_collection'!DW$7:DW$99999)</f>
        <v>0</v>
      </c>
      <c r="C128" s="207">
        <f t="shared" si="3"/>
        <v>0</v>
      </c>
    </row>
    <row r="129" spans="1:3" x14ac:dyDescent="0.45">
      <c r="A129" s="206" t="str">
        <f>'3_Data_format'!DX$3</f>
        <v>W - Message</v>
      </c>
      <c r="B129" s="206">
        <f>ROWS('2_Data_collection'!DX$7:DX$99999)-COUNTBLANK('2_Data_collection'!DX$7:DX$99999)</f>
        <v>0</v>
      </c>
      <c r="C129" s="207">
        <f t="shared" si="3"/>
        <v>0</v>
      </c>
    </row>
    <row r="130" spans="1:3" x14ac:dyDescent="0.45">
      <c r="A130" s="206" t="str">
        <f>'3_Data_format'!DY$3</f>
        <v>Cutoff - Water</v>
      </c>
      <c r="B130" s="206">
        <f>ROWS('2_Data_collection'!DY$7:DY$99999)-COUNTBLANK('2_Data_collection'!DY$7:DY$99999)</f>
        <v>0</v>
      </c>
      <c r="C130" s="207">
        <f t="shared" ref="C130:C149" si="4">IFERROR(B130/MAX(B:B),0)</f>
        <v>0</v>
      </c>
    </row>
    <row r="131" spans="1:3" x14ac:dyDescent="0.45">
      <c r="A131" s="47" t="str">
        <f>'3_Data_format'!DZ$3</f>
        <v>Waste data available - From</v>
      </c>
      <c r="B131" s="47">
        <f>ROWS('2_Data_collection'!DZ$7:DZ$99999)-COUNTBLANK('2_Data_collection'!DZ$7:DZ$99999)</f>
        <v>0</v>
      </c>
      <c r="C131" s="205">
        <f t="shared" si="4"/>
        <v>0</v>
      </c>
    </row>
    <row r="132" spans="1:3" x14ac:dyDescent="0.45">
      <c r="A132" s="47" t="str">
        <f>'3_Data_format'!EA$3</f>
        <v>Waste data available - To</v>
      </c>
      <c r="B132" s="47">
        <f>ROWS('2_Data_collection'!EA$7:EA$99999)-COUNTBLANK('2_Data_collection'!EA$7:EA$99999)</f>
        <v>0</v>
      </c>
      <c r="C132" s="205">
        <f t="shared" si="4"/>
        <v>0</v>
      </c>
    </row>
    <row r="133" spans="1:3" x14ac:dyDescent="0.45">
      <c r="A133" s="47" t="str">
        <f>'3_Data_format'!EB$3</f>
        <v>Scope of reporting - Waste</v>
      </c>
      <c r="B133" s="47">
        <f>ROWS('2_Data_collection'!EB$7:EB$99999)-COUNTBLANK('2_Data_collection'!EB$7:EB$99999)</f>
        <v>0</v>
      </c>
      <c r="C133" s="205">
        <f t="shared" si="4"/>
        <v>0</v>
      </c>
    </row>
    <row r="134" spans="1:3" x14ac:dyDescent="0.45">
      <c r="A134" s="47" t="str">
        <f>'3_Data_format'!EC$3</f>
        <v>Reporting area - Waste</v>
      </c>
      <c r="B134" s="47">
        <f>ROWS('2_Data_collection'!EC$7:EC$99999)-COUNTBLANK('2_Data_collection'!EC$7:EC$99999)</f>
        <v>0</v>
      </c>
      <c r="C134" s="205">
        <f t="shared" si="4"/>
        <v>0</v>
      </c>
    </row>
    <row r="135" spans="1:3" x14ac:dyDescent="0.45">
      <c r="A135" s="47" t="str">
        <f>'3_Data_format'!ED$3</f>
        <v>Data source - Waste</v>
      </c>
      <c r="B135" s="47">
        <f>ROWS('2_Data_collection'!ED$7:ED$99999)-COUNTBLANK('2_Data_collection'!ED$7:ED$99999)</f>
        <v>0</v>
      </c>
      <c r="C135" s="205">
        <f t="shared" si="4"/>
        <v>0</v>
      </c>
    </row>
    <row r="136" spans="1:3" x14ac:dyDescent="0.45">
      <c r="A136" s="47" t="str">
        <f>'3_Data_format'!EE$3</f>
        <v>Waste data complete</v>
      </c>
      <c r="B136" s="47">
        <f>ROWS('2_Data_collection'!EE$7:EE$99999)-COUNTBLANK('2_Data_collection'!EE$7:EE$99999)</f>
        <v>0</v>
      </c>
      <c r="C136" s="205">
        <f t="shared" si="4"/>
        <v>0</v>
      </c>
    </row>
    <row r="137" spans="1:3" x14ac:dyDescent="0.45">
      <c r="A137" s="47" t="str">
        <f>'3_Data_format'!EF$3</f>
        <v>Waste generation</v>
      </c>
      <c r="B137" s="47">
        <f>ROWS('2_Data_collection'!EF$7:EF$99999)-COUNTBLANK('2_Data_collection'!EF$7:EF$99999)</f>
        <v>0</v>
      </c>
      <c r="C137" s="205">
        <f t="shared" si="4"/>
        <v>0</v>
      </c>
    </row>
    <row r="138" spans="1:3" x14ac:dyDescent="0.45">
      <c r="A138" s="47" t="str">
        <f>'3_Data_format'!EG$3</f>
        <v>Waste reclamation/recycling rate</v>
      </c>
      <c r="B138" s="47">
        <f>ROWS('2_Data_collection'!EG$7:EG$99999)-COUNTBLANK('2_Data_collection'!EG$7:EG$99999)</f>
        <v>0</v>
      </c>
      <c r="C138" s="205">
        <f t="shared" si="4"/>
        <v>0</v>
      </c>
    </row>
    <row r="139" spans="1:3" x14ac:dyDescent="0.45">
      <c r="A139" s="47" t="str">
        <f>'3_Data_format'!EH$3</f>
        <v>Selective sorting</v>
      </c>
      <c r="B139" s="47">
        <f>ROWS('2_Data_collection'!EH$7:EH$99999)-COUNTBLANK('2_Data_collection'!EH$7:EH$99999)</f>
        <v>0</v>
      </c>
      <c r="C139" s="205">
        <f t="shared" si="4"/>
        <v>0</v>
      </c>
    </row>
    <row r="140" spans="1:3" x14ac:dyDescent="0.45">
      <c r="A140" s="47" t="str">
        <f>'3_Data_format'!EI$3</f>
        <v>Presence of a trash compactor</v>
      </c>
      <c r="B140" s="47">
        <f>ROWS('2_Data_collection'!EI$7:EI$99999)-COUNTBLANK('2_Data_collection'!EI$7:EI$99999)</f>
        <v>0</v>
      </c>
      <c r="C140" s="205">
        <f t="shared" si="4"/>
        <v>0</v>
      </c>
    </row>
    <row r="141" spans="1:3" x14ac:dyDescent="0.45">
      <c r="A141" s="206" t="str">
        <f>'3_Data_format'!EJ$3</f>
        <v>Waste (kg/yr)</v>
      </c>
      <c r="B141" s="206">
        <f>ROWS('2_Data_collection'!EJ$7:EJ$99999)-COUNTBLANK('2_Data_collection'!EJ$7:EJ$99999)</f>
        <v>0</v>
      </c>
      <c r="C141" s="207">
        <f t="shared" si="4"/>
        <v>0</v>
      </c>
    </row>
    <row r="142" spans="1:3" x14ac:dyDescent="0.45">
      <c r="A142" s="206" t="str">
        <f>'3_Data_format'!EK$3</f>
        <v>Waste (kg/m²·yr)</v>
      </c>
      <c r="B142" s="206">
        <f>ROWS('2_Data_collection'!EK$7:EK$99999)-COUNTBLANK('2_Data_collection'!EK$7:EK$99999)</f>
        <v>0</v>
      </c>
      <c r="C142" s="207">
        <f t="shared" si="4"/>
        <v>0</v>
      </c>
    </row>
    <row r="143" spans="1:3" x14ac:dyDescent="0.45">
      <c r="A143" s="206" t="str">
        <f>'3_Data_format'!EL$3</f>
        <v>Waste N-1 (kg/m²·yr)</v>
      </c>
      <c r="B143" s="206">
        <f>ROWS('2_Data_collection'!EL$7:EL$99999)-COUNTBLANK('2_Data_collection'!EL$7:EL$99999)</f>
        <v>0</v>
      </c>
      <c r="C143" s="207">
        <f t="shared" si="4"/>
        <v>0</v>
      </c>
    </row>
    <row r="144" spans="1:3" x14ac:dyDescent="0.45">
      <c r="A144" s="206" t="str">
        <f>'3_Data_format'!EM$3</f>
        <v>D - Score N-1</v>
      </c>
      <c r="B144" s="206">
        <f>ROWS('2_Data_collection'!EM$7:EM$99999)-COUNTBLANK('2_Data_collection'!EM$7:EM$99999)</f>
        <v>0</v>
      </c>
      <c r="C144" s="207">
        <f t="shared" si="4"/>
        <v>0</v>
      </c>
    </row>
    <row r="145" spans="1:3" x14ac:dyDescent="0.45">
      <c r="A145" s="206" t="str">
        <f>'3_Data_format'!EN$3</f>
        <v>D - Score (/7)</v>
      </c>
      <c r="B145" s="206">
        <f>ROWS('2_Data_collection'!EN$7:EN$99999)-COUNTBLANK('2_Data_collection'!EN$7:EN$99999)</f>
        <v>0</v>
      </c>
      <c r="C145" s="207">
        <f t="shared" si="4"/>
        <v>0</v>
      </c>
    </row>
    <row r="146" spans="1:3" x14ac:dyDescent="0.45">
      <c r="A146" s="206" t="str">
        <f>'3_Data_format'!EO$3</f>
        <v>D - Message</v>
      </c>
      <c r="B146" s="206">
        <f>ROWS('2_Data_collection'!EO$7:EO$99999)-COUNTBLANK('2_Data_collection'!EO$7:EO$99999)</f>
        <v>0</v>
      </c>
      <c r="C146" s="207">
        <f t="shared" si="4"/>
        <v>0</v>
      </c>
    </row>
    <row r="147" spans="1:3" x14ac:dyDescent="0.45">
      <c r="A147" s="206" t="str">
        <f>'3_Data_format'!EP$3</f>
        <v>Cutoff - Waste</v>
      </c>
      <c r="B147" s="206">
        <f>ROWS('2_Data_collection'!EP$7:EP$99999)-COUNTBLANK('2_Data_collection'!EP$7:EP$99999)</f>
        <v>0</v>
      </c>
      <c r="C147" s="207">
        <f t="shared" si="4"/>
        <v>0</v>
      </c>
    </row>
    <row r="148" spans="1:3" x14ac:dyDescent="0.45">
      <c r="A148" s="47" t="str">
        <f>'3_Data_format'!EQ$3</f>
        <v>Comments</v>
      </c>
      <c r="B148" s="47">
        <f>ROWS('2_Data_collection'!EQ$7:EQ$99999)-COUNTBLANK('2_Data_collection'!EQ$7:EQ$99999)</f>
        <v>0</v>
      </c>
      <c r="C148" s="205">
        <f t="shared" si="4"/>
        <v>0</v>
      </c>
    </row>
    <row r="149" spans="1:3" x14ac:dyDescent="0.45">
      <c r="A149" s="206" t="str">
        <f>'3_Data_format'!ER$3</f>
        <v>Comments post-process</v>
      </c>
      <c r="B149" s="206">
        <f>ROWS('2_Data_collection'!ER$7:ER$99999)-COUNTBLANK('2_Data_collection'!ER$7:ER$99999)</f>
        <v>0</v>
      </c>
      <c r="C149" s="207">
        <f t="shared" si="4"/>
        <v>0</v>
      </c>
    </row>
  </sheetData>
  <sheetProtection algorithmName="SHA-512" hashValue="NxF0ah1lsTVQ++R7eXOhm6Gz47yDq4DO6QExAc0hP7Z6q79pTa6nJARvkUGP4n8uDPnqHHZvjnmKCxKJ6QMyug==" saltValue="iTEUj70741+9uPg3xPuaY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39CBB-A836-4271-902E-265BEA7B481F}">
  <dimension ref="A1:W309"/>
  <sheetViews>
    <sheetView workbookViewId="0">
      <selection activeCell="A5" sqref="A5"/>
    </sheetView>
  </sheetViews>
  <sheetFormatPr baseColWidth="10" defaultRowHeight="14.25" x14ac:dyDescent="0.45"/>
  <cols>
    <col min="1" max="1" width="13.19921875" customWidth="1"/>
    <col min="2" max="2" width="20" bestFit="1" customWidth="1"/>
    <col min="3" max="3" width="34.1328125" bestFit="1" customWidth="1"/>
    <col min="4" max="4" width="17.6640625" customWidth="1"/>
    <col min="5" max="5" width="33.6640625" bestFit="1" customWidth="1"/>
    <col min="6" max="6" width="31" customWidth="1"/>
    <col min="7" max="7" width="23.33203125" bestFit="1" customWidth="1"/>
    <col min="8" max="8" width="20" bestFit="1" customWidth="1"/>
    <col min="9" max="9" width="21.53125" customWidth="1"/>
    <col min="10" max="10" width="35.33203125" customWidth="1"/>
    <col min="11" max="11" width="20.6640625" customWidth="1"/>
    <col min="12" max="12" width="45.1328125" bestFit="1" customWidth="1"/>
    <col min="13" max="13" width="34.46484375" customWidth="1"/>
    <col min="14" max="14" width="20.6640625" bestFit="1" customWidth="1"/>
    <col min="15" max="15" width="20.33203125" customWidth="1"/>
    <col min="16" max="16" width="28.19921875" customWidth="1"/>
    <col min="17" max="17" width="22.796875" customWidth="1"/>
    <col min="18" max="18" width="24.6640625" bestFit="1" customWidth="1"/>
    <col min="19" max="19" width="22.53125" customWidth="1"/>
    <col min="20" max="20" width="37.53125" customWidth="1"/>
    <col min="21" max="21" width="21.19921875" customWidth="1"/>
    <col min="22" max="22" width="34.53125" customWidth="1"/>
    <col min="23" max="23" width="20.86328125" bestFit="1" customWidth="1"/>
  </cols>
  <sheetData>
    <row r="1" spans="1:23" x14ac:dyDescent="0.45">
      <c r="A1" t="s">
        <v>409</v>
      </c>
      <c r="B1" t="s">
        <v>38</v>
      </c>
      <c r="C1" t="s">
        <v>74</v>
      </c>
      <c r="D1" t="s">
        <v>572</v>
      </c>
      <c r="E1" t="s">
        <v>1184</v>
      </c>
      <c r="F1" t="s">
        <v>1078</v>
      </c>
      <c r="G1" t="s">
        <v>661</v>
      </c>
      <c r="H1" t="s">
        <v>55</v>
      </c>
      <c r="I1" t="s">
        <v>46</v>
      </c>
      <c r="J1" t="s">
        <v>667</v>
      </c>
      <c r="K1" t="s">
        <v>1137</v>
      </c>
      <c r="L1" t="s">
        <v>1138</v>
      </c>
      <c r="M1" t="s">
        <v>139</v>
      </c>
      <c r="N1" t="s">
        <v>1139</v>
      </c>
      <c r="O1" t="s">
        <v>196</v>
      </c>
      <c r="P1" t="s">
        <v>135</v>
      </c>
      <c r="Q1" t="s">
        <v>27</v>
      </c>
      <c r="R1" t="s">
        <v>78</v>
      </c>
      <c r="S1" t="s">
        <v>28</v>
      </c>
      <c r="T1" t="s">
        <v>388</v>
      </c>
      <c r="U1" t="s">
        <v>62</v>
      </c>
      <c r="V1" t="s">
        <v>206</v>
      </c>
      <c r="W1" t="s">
        <v>64</v>
      </c>
    </row>
    <row r="2" spans="1:23" x14ac:dyDescent="0.45">
      <c r="A2">
        <f t="shared" ref="A2:W2" ca="1" si="0">COUNTA(INDIRECT("Drop_down_lists[" &amp; A$4 &amp; "]"))</f>
        <v>2</v>
      </c>
      <c r="B2">
        <f t="shared" ca="1" si="0"/>
        <v>3</v>
      </c>
      <c r="C2">
        <f t="shared" ca="1" si="0"/>
        <v>49</v>
      </c>
      <c r="D2">
        <f t="shared" ca="1" si="0"/>
        <v>3</v>
      </c>
      <c r="E2">
        <f t="shared" ca="1" si="0"/>
        <v>68</v>
      </c>
      <c r="F2">
        <f t="shared" ca="1" si="0"/>
        <v>8</v>
      </c>
      <c r="G2">
        <f t="shared" ca="1" si="0"/>
        <v>6</v>
      </c>
      <c r="H2">
        <f t="shared" ca="1" si="0"/>
        <v>6</v>
      </c>
      <c r="I2">
        <f t="shared" ca="1" si="0"/>
        <v>3</v>
      </c>
      <c r="J2">
        <f t="shared" ca="1" si="0"/>
        <v>4</v>
      </c>
      <c r="K2">
        <f t="shared" ca="1" si="0"/>
        <v>5</v>
      </c>
      <c r="L2">
        <f t="shared" ca="1" si="0"/>
        <v>146</v>
      </c>
      <c r="M2">
        <f t="shared" ca="1" si="0"/>
        <v>176</v>
      </c>
      <c r="N2">
        <f t="shared" ca="1" si="0"/>
        <v>4</v>
      </c>
      <c r="O2">
        <f t="shared" ca="1" si="0"/>
        <v>4</v>
      </c>
      <c r="P2">
        <f t="shared" ca="1" si="0"/>
        <v>11</v>
      </c>
      <c r="Q2">
        <f t="shared" ca="1" si="0"/>
        <v>10</v>
      </c>
      <c r="R2">
        <f t="shared" ca="1" si="0"/>
        <v>4</v>
      </c>
      <c r="S2">
        <f t="shared" ca="1" si="0"/>
        <v>8</v>
      </c>
      <c r="T2">
        <f t="shared" ca="1" si="0"/>
        <v>4</v>
      </c>
      <c r="U2">
        <f t="shared" ca="1" si="0"/>
        <v>4</v>
      </c>
      <c r="V2">
        <f t="shared" ca="1" si="0"/>
        <v>5</v>
      </c>
      <c r="W2">
        <f t="shared" ca="1" si="0"/>
        <v>4</v>
      </c>
    </row>
    <row r="4" spans="1:23" x14ac:dyDescent="0.45">
      <c r="A4" t="s">
        <v>409</v>
      </c>
      <c r="B4" t="s">
        <v>38</v>
      </c>
      <c r="C4" t="s">
        <v>74</v>
      </c>
      <c r="D4" t="s">
        <v>572</v>
      </c>
      <c r="E4" t="s">
        <v>1184</v>
      </c>
      <c r="F4" t="s">
        <v>1078</v>
      </c>
      <c r="G4" t="s">
        <v>661</v>
      </c>
      <c r="H4" t="s">
        <v>55</v>
      </c>
      <c r="I4" t="s">
        <v>46</v>
      </c>
      <c r="J4" t="s">
        <v>667</v>
      </c>
      <c r="K4" t="s">
        <v>1137</v>
      </c>
      <c r="L4" t="s">
        <v>1138</v>
      </c>
      <c r="M4" t="s">
        <v>139</v>
      </c>
      <c r="N4" t="s">
        <v>1139</v>
      </c>
      <c r="O4" t="s">
        <v>196</v>
      </c>
      <c r="P4" t="s">
        <v>135</v>
      </c>
      <c r="Q4" t="s">
        <v>27</v>
      </c>
      <c r="R4" t="s">
        <v>78</v>
      </c>
      <c r="S4" t="s">
        <v>28</v>
      </c>
      <c r="T4" t="s">
        <v>388</v>
      </c>
      <c r="U4" t="s">
        <v>62</v>
      </c>
      <c r="V4" t="s">
        <v>206</v>
      </c>
      <c r="W4" t="s">
        <v>64</v>
      </c>
    </row>
    <row r="5" spans="1:23" ht="28.5" x14ac:dyDescent="0.45">
      <c r="A5" t="s">
        <v>1115</v>
      </c>
      <c r="B5" s="34" t="s">
        <v>675</v>
      </c>
      <c r="C5" s="34" t="s">
        <v>617</v>
      </c>
      <c r="D5" s="34" t="s">
        <v>574</v>
      </c>
      <c r="E5" s="34" t="s">
        <v>82</v>
      </c>
      <c r="F5" s="34" t="s">
        <v>520</v>
      </c>
      <c r="G5" s="34" t="s">
        <v>663</v>
      </c>
      <c r="H5" s="34" t="s">
        <v>77</v>
      </c>
      <c r="I5" s="34" t="s">
        <v>542</v>
      </c>
      <c r="J5" s="34" t="s">
        <v>542</v>
      </c>
      <c r="K5" s="34" t="s">
        <v>542</v>
      </c>
      <c r="L5" s="34" t="s">
        <v>225</v>
      </c>
      <c r="M5" s="34" t="s">
        <v>696</v>
      </c>
      <c r="N5" s="34" t="s">
        <v>557</v>
      </c>
      <c r="O5" s="34" t="s">
        <v>679</v>
      </c>
      <c r="P5" s="34" t="s">
        <v>77</v>
      </c>
      <c r="Q5" s="34" t="s">
        <v>533</v>
      </c>
      <c r="R5" s="34" t="s">
        <v>542</v>
      </c>
      <c r="S5" s="34" t="s">
        <v>546</v>
      </c>
      <c r="T5" s="34" t="s">
        <v>542</v>
      </c>
      <c r="U5" s="34" t="s">
        <v>680</v>
      </c>
      <c r="V5" s="34" t="s">
        <v>561</v>
      </c>
      <c r="W5" s="34" t="s">
        <v>682</v>
      </c>
    </row>
    <row r="6" spans="1:23" ht="28.5" x14ac:dyDescent="0.45">
      <c r="A6" t="s">
        <v>1114</v>
      </c>
      <c r="B6" s="34" t="s">
        <v>518</v>
      </c>
      <c r="C6" s="34" t="s">
        <v>618</v>
      </c>
      <c r="D6" s="34" t="s">
        <v>575</v>
      </c>
      <c r="E6" s="34" t="s">
        <v>83</v>
      </c>
      <c r="F6" s="34" t="s">
        <v>521</v>
      </c>
      <c r="G6" s="34" t="s">
        <v>664</v>
      </c>
      <c r="H6" s="34" t="s">
        <v>550</v>
      </c>
      <c r="I6" s="34" t="s">
        <v>555</v>
      </c>
      <c r="J6" s="34" t="s">
        <v>670</v>
      </c>
      <c r="K6" s="34" t="s">
        <v>1057</v>
      </c>
      <c r="L6" s="34" t="s">
        <v>226</v>
      </c>
      <c r="M6" s="34" t="s">
        <v>697</v>
      </c>
      <c r="N6" s="34" t="s">
        <v>558</v>
      </c>
      <c r="O6" s="34" t="s">
        <v>683</v>
      </c>
      <c r="P6" s="34" t="s">
        <v>528</v>
      </c>
      <c r="Q6" s="34" t="s">
        <v>534</v>
      </c>
      <c r="R6" s="34" t="s">
        <v>543</v>
      </c>
      <c r="S6" s="34" t="s">
        <v>534</v>
      </c>
      <c r="T6" s="34" t="s">
        <v>677</v>
      </c>
      <c r="U6" s="34" t="str">
        <f>'5_Drop_down_lists'!O6</f>
        <v>Estimation (from ratios)</v>
      </c>
      <c r="V6" s="34" t="s">
        <v>562</v>
      </c>
      <c r="W6" s="34" t="str">
        <f>'5_Drop_down_lists'!O6</f>
        <v>Estimation (from ratios)</v>
      </c>
    </row>
    <row r="7" spans="1:23" ht="28.5" x14ac:dyDescent="0.45">
      <c r="B7" s="34" t="s">
        <v>519</v>
      </c>
      <c r="C7" s="34" t="s">
        <v>619</v>
      </c>
      <c r="D7" s="34" t="s">
        <v>576</v>
      </c>
      <c r="E7" t="s">
        <v>84</v>
      </c>
      <c r="F7" s="34" t="s">
        <v>522</v>
      </c>
      <c r="G7" s="34" t="s">
        <v>665</v>
      </c>
      <c r="H7" s="34" t="s">
        <v>551</v>
      </c>
      <c r="I7" s="34" t="s">
        <v>556</v>
      </c>
      <c r="J7" s="34" t="s">
        <v>669</v>
      </c>
      <c r="K7" s="34" t="s">
        <v>1058</v>
      </c>
      <c r="L7" s="34" t="s">
        <v>227</v>
      </c>
      <c r="M7" s="34" t="s">
        <v>698</v>
      </c>
      <c r="N7" s="34" t="s">
        <v>559</v>
      </c>
      <c r="O7" s="34" t="s">
        <v>681</v>
      </c>
      <c r="P7" s="34" t="s">
        <v>1149</v>
      </c>
      <c r="Q7" s="34" t="s">
        <v>535</v>
      </c>
      <c r="R7" s="34" t="s">
        <v>544</v>
      </c>
      <c r="S7" s="34" t="s">
        <v>535</v>
      </c>
      <c r="T7" s="34" t="s">
        <v>678</v>
      </c>
      <c r="U7" s="34" t="str">
        <f>'5_Drop_down_lists'!O7</f>
        <v>Mixed (partly estimated)</v>
      </c>
      <c r="V7" s="34" t="s">
        <v>563</v>
      </c>
      <c r="W7" s="34" t="str">
        <f>'5_Drop_down_lists'!O7</f>
        <v>Mixed (partly estimated)</v>
      </c>
    </row>
    <row r="8" spans="1:23" ht="28.5" x14ac:dyDescent="0.45">
      <c r="C8" s="34" t="s">
        <v>620</v>
      </c>
      <c r="E8" s="34" t="s">
        <v>85</v>
      </c>
      <c r="F8" s="34" t="s">
        <v>523</v>
      </c>
      <c r="G8" s="34" t="s">
        <v>666</v>
      </c>
      <c r="H8" s="34" t="s">
        <v>552</v>
      </c>
      <c r="J8" s="34" t="s">
        <v>1080</v>
      </c>
      <c r="K8" s="34" t="s">
        <v>1059</v>
      </c>
      <c r="L8" s="34" t="s">
        <v>228</v>
      </c>
      <c r="M8" s="34" t="s">
        <v>699</v>
      </c>
      <c r="N8" s="34" t="s">
        <v>560</v>
      </c>
      <c r="O8" s="34" t="s">
        <v>973</v>
      </c>
      <c r="P8" s="34" t="s">
        <v>529</v>
      </c>
      <c r="Q8" s="34" t="s">
        <v>536</v>
      </c>
      <c r="R8" s="34" t="s">
        <v>545</v>
      </c>
      <c r="S8" s="34" t="s">
        <v>547</v>
      </c>
      <c r="T8" s="34" t="s">
        <v>972</v>
      </c>
      <c r="U8" s="34" t="str">
        <f>'5_Drop_down_lists'!O8</f>
        <v>Unknown</v>
      </c>
      <c r="V8" s="34" t="s">
        <v>564</v>
      </c>
      <c r="W8" s="34" t="str">
        <f>'5_Drop_down_lists'!O8</f>
        <v>Unknown</v>
      </c>
    </row>
    <row r="9" spans="1:23" ht="28.5" x14ac:dyDescent="0.45">
      <c r="C9" s="34" t="s">
        <v>621</v>
      </c>
      <c r="E9" s="34" t="s">
        <v>86</v>
      </c>
      <c r="F9" s="34" t="s">
        <v>524</v>
      </c>
      <c r="G9" s="34" t="s">
        <v>156</v>
      </c>
      <c r="H9" s="34" t="s">
        <v>553</v>
      </c>
      <c r="K9" s="34" t="s">
        <v>1060</v>
      </c>
      <c r="L9" s="34" t="s">
        <v>229</v>
      </c>
      <c r="M9" s="34" t="s">
        <v>700</v>
      </c>
      <c r="P9" s="34" t="s">
        <v>59</v>
      </c>
      <c r="Q9" s="34" t="s">
        <v>537</v>
      </c>
      <c r="S9" s="34" t="s">
        <v>536</v>
      </c>
      <c r="V9" s="34" t="s">
        <v>565</v>
      </c>
    </row>
    <row r="10" spans="1:23" ht="28.5" x14ac:dyDescent="0.45">
      <c r="C10" s="332" t="s">
        <v>622</v>
      </c>
      <c r="E10" s="34" t="s">
        <v>87</v>
      </c>
      <c r="F10" s="34" t="s">
        <v>525</v>
      </c>
      <c r="G10" s="34" t="s">
        <v>971</v>
      </c>
      <c r="H10" s="34" t="s">
        <v>554</v>
      </c>
      <c r="L10" s="34" t="s">
        <v>230</v>
      </c>
      <c r="M10" s="34" t="s">
        <v>701</v>
      </c>
      <c r="P10" s="34" t="s">
        <v>530</v>
      </c>
      <c r="Q10" s="34" t="s">
        <v>538</v>
      </c>
      <c r="S10" s="34" t="s">
        <v>548</v>
      </c>
    </row>
    <row r="11" spans="1:23" x14ac:dyDescent="0.45">
      <c r="C11" s="34" t="s">
        <v>623</v>
      </c>
      <c r="E11" s="34" t="s">
        <v>88</v>
      </c>
      <c r="F11" s="34" t="s">
        <v>526</v>
      </c>
      <c r="L11" s="34" t="s">
        <v>231</v>
      </c>
      <c r="M11" s="34" t="s">
        <v>702</v>
      </c>
      <c r="P11" s="34" t="s">
        <v>531</v>
      </c>
      <c r="Q11" s="34" t="s">
        <v>539</v>
      </c>
      <c r="S11" s="34" t="s">
        <v>61</v>
      </c>
    </row>
    <row r="12" spans="1:23" x14ac:dyDescent="0.45">
      <c r="C12" s="34" t="s">
        <v>624</v>
      </c>
      <c r="E12" s="34" t="s">
        <v>89</v>
      </c>
      <c r="F12" s="34" t="s">
        <v>527</v>
      </c>
      <c r="L12" s="34" t="s">
        <v>232</v>
      </c>
      <c r="M12" s="34" t="s">
        <v>703</v>
      </c>
      <c r="P12" s="34" t="s">
        <v>532</v>
      </c>
      <c r="Q12" s="34" t="s">
        <v>59</v>
      </c>
      <c r="S12" s="34" t="s">
        <v>549</v>
      </c>
    </row>
    <row r="13" spans="1:23" x14ac:dyDescent="0.45">
      <c r="C13" s="34" t="s">
        <v>625</v>
      </c>
      <c r="E13" s="34" t="s">
        <v>90</v>
      </c>
      <c r="L13" s="34" t="s">
        <v>233</v>
      </c>
      <c r="M13" s="34" t="s">
        <v>704</v>
      </c>
      <c r="P13" s="34" t="s">
        <v>1150</v>
      </c>
      <c r="Q13" s="34" t="s">
        <v>540</v>
      </c>
    </row>
    <row r="14" spans="1:23" x14ac:dyDescent="0.45">
      <c r="C14" s="34" t="s">
        <v>626</v>
      </c>
      <c r="E14" s="34" t="s">
        <v>91</v>
      </c>
      <c r="L14" s="34" t="s">
        <v>234</v>
      </c>
      <c r="M14" s="34" t="s">
        <v>705</v>
      </c>
      <c r="P14" t="s">
        <v>1417</v>
      </c>
      <c r="Q14" s="34" t="s">
        <v>541</v>
      </c>
    </row>
    <row r="15" spans="1:23" x14ac:dyDescent="0.45">
      <c r="C15" s="34" t="s">
        <v>627</v>
      </c>
      <c r="E15" s="34" t="s">
        <v>92</v>
      </c>
      <c r="L15" s="34" t="s">
        <v>235</v>
      </c>
      <c r="M15" s="34" t="s">
        <v>706</v>
      </c>
      <c r="P15" t="s">
        <v>155</v>
      </c>
    </row>
    <row r="16" spans="1:23" ht="28.5" x14ac:dyDescent="0.45">
      <c r="C16" s="34" t="s">
        <v>628</v>
      </c>
      <c r="E16" t="s">
        <v>1153</v>
      </c>
      <c r="L16" s="34" t="s">
        <v>236</v>
      </c>
      <c r="M16" s="34" t="s">
        <v>707</v>
      </c>
    </row>
    <row r="17" spans="3:13" ht="28.5" x14ac:dyDescent="0.45">
      <c r="C17" s="34" t="s">
        <v>629</v>
      </c>
      <c r="E17" t="s">
        <v>1167</v>
      </c>
      <c r="L17" s="34" t="s">
        <v>237</v>
      </c>
      <c r="M17" s="34" t="s">
        <v>708</v>
      </c>
    </row>
    <row r="18" spans="3:13" ht="28.5" x14ac:dyDescent="0.45">
      <c r="C18" s="34" t="s">
        <v>630</v>
      </c>
      <c r="E18" s="34" t="s">
        <v>93</v>
      </c>
      <c r="L18" s="34" t="s">
        <v>238</v>
      </c>
      <c r="M18" s="34" t="s">
        <v>709</v>
      </c>
    </row>
    <row r="19" spans="3:13" x14ac:dyDescent="0.45">
      <c r="C19" s="34" t="s">
        <v>631</v>
      </c>
      <c r="E19" s="34" t="s">
        <v>94</v>
      </c>
      <c r="L19" s="34" t="s">
        <v>239</v>
      </c>
      <c r="M19" s="34" t="s">
        <v>710</v>
      </c>
    </row>
    <row r="20" spans="3:13" x14ac:dyDescent="0.45">
      <c r="C20" s="34" t="s">
        <v>632</v>
      </c>
      <c r="E20" s="34" t="s">
        <v>95</v>
      </c>
      <c r="L20" s="34" t="s">
        <v>240</v>
      </c>
      <c r="M20" s="34" t="s">
        <v>711</v>
      </c>
    </row>
    <row r="21" spans="3:13" x14ac:dyDescent="0.45">
      <c r="C21" s="34" t="s">
        <v>633</v>
      </c>
      <c r="E21" t="s">
        <v>1156</v>
      </c>
      <c r="L21" s="34" t="s">
        <v>242</v>
      </c>
      <c r="M21" s="34" t="s">
        <v>712</v>
      </c>
    </row>
    <row r="22" spans="3:13" ht="28.5" x14ac:dyDescent="0.45">
      <c r="C22" s="34" t="s">
        <v>634</v>
      </c>
      <c r="E22" t="s">
        <v>1154</v>
      </c>
      <c r="L22" s="34" t="s">
        <v>241</v>
      </c>
      <c r="M22" s="34" t="s">
        <v>713</v>
      </c>
    </row>
    <row r="23" spans="3:13" x14ac:dyDescent="0.45">
      <c r="C23" s="34" t="s">
        <v>635</v>
      </c>
      <c r="E23" t="s">
        <v>1162</v>
      </c>
      <c r="L23" s="34" t="s">
        <v>243</v>
      </c>
      <c r="M23" s="34" t="s">
        <v>714</v>
      </c>
    </row>
    <row r="24" spans="3:13" x14ac:dyDescent="0.45">
      <c r="C24" s="34" t="s">
        <v>636</v>
      </c>
      <c r="E24" t="s">
        <v>1160</v>
      </c>
      <c r="L24" s="34" t="s">
        <v>244</v>
      </c>
      <c r="M24" s="34" t="s">
        <v>715</v>
      </c>
    </row>
    <row r="25" spans="3:13" x14ac:dyDescent="0.45">
      <c r="C25" s="34" t="s">
        <v>637</v>
      </c>
      <c r="E25" t="s">
        <v>1161</v>
      </c>
      <c r="L25" s="34" t="s">
        <v>245</v>
      </c>
      <c r="M25" s="34" t="s">
        <v>716</v>
      </c>
    </row>
    <row r="26" spans="3:13" x14ac:dyDescent="0.45">
      <c r="C26" s="34" t="s">
        <v>161</v>
      </c>
      <c r="E26" t="s">
        <v>1418</v>
      </c>
      <c r="L26" s="34" t="s">
        <v>246</v>
      </c>
      <c r="M26" s="34" t="s">
        <v>717</v>
      </c>
    </row>
    <row r="27" spans="3:13" x14ac:dyDescent="0.45">
      <c r="C27" s="34" t="s">
        <v>638</v>
      </c>
      <c r="E27" t="s">
        <v>1155</v>
      </c>
      <c r="L27" s="34" t="s">
        <v>247</v>
      </c>
      <c r="M27" s="34" t="s">
        <v>718</v>
      </c>
    </row>
    <row r="28" spans="3:13" x14ac:dyDescent="0.45">
      <c r="C28" s="34" t="s">
        <v>639</v>
      </c>
      <c r="E28" t="s">
        <v>1164</v>
      </c>
      <c r="L28" s="34" t="s">
        <v>248</v>
      </c>
      <c r="M28" s="34" t="s">
        <v>719</v>
      </c>
    </row>
    <row r="29" spans="3:13" x14ac:dyDescent="0.45">
      <c r="C29" s="34" t="s">
        <v>640</v>
      </c>
      <c r="E29" t="s">
        <v>1165</v>
      </c>
      <c r="L29" s="34" t="s">
        <v>249</v>
      </c>
      <c r="M29" s="34" t="s">
        <v>720</v>
      </c>
    </row>
    <row r="30" spans="3:13" x14ac:dyDescent="0.45">
      <c r="C30" s="34" t="s">
        <v>641</v>
      </c>
      <c r="E30" t="s">
        <v>1163</v>
      </c>
      <c r="L30" s="34" t="s">
        <v>250</v>
      </c>
      <c r="M30" s="34" t="s">
        <v>721</v>
      </c>
    </row>
    <row r="31" spans="3:13" x14ac:dyDescent="0.45">
      <c r="C31" s="34" t="s">
        <v>642</v>
      </c>
      <c r="E31" t="s">
        <v>1166</v>
      </c>
      <c r="L31" s="34" t="s">
        <v>251</v>
      </c>
      <c r="M31" s="34" t="s">
        <v>722</v>
      </c>
    </row>
    <row r="32" spans="3:13" ht="28.5" x14ac:dyDescent="0.45">
      <c r="C32" s="34" t="s">
        <v>643</v>
      </c>
      <c r="E32" s="34" t="s">
        <v>97</v>
      </c>
      <c r="L32" s="34" t="s">
        <v>252</v>
      </c>
      <c r="M32" s="34" t="s">
        <v>723</v>
      </c>
    </row>
    <row r="33" spans="3:13" x14ac:dyDescent="0.45">
      <c r="C33" s="34" t="s">
        <v>644</v>
      </c>
      <c r="E33" s="34" t="s">
        <v>96</v>
      </c>
      <c r="L33" s="34" t="s">
        <v>253</v>
      </c>
      <c r="M33" s="34" t="s">
        <v>724</v>
      </c>
    </row>
    <row r="34" spans="3:13" x14ac:dyDescent="0.45">
      <c r="C34" s="34" t="s">
        <v>645</v>
      </c>
      <c r="E34" s="34" t="s">
        <v>98</v>
      </c>
      <c r="L34" s="34" t="s">
        <v>254</v>
      </c>
      <c r="M34" s="34" t="s">
        <v>725</v>
      </c>
    </row>
    <row r="35" spans="3:13" x14ac:dyDescent="0.45">
      <c r="C35" s="34" t="s">
        <v>646</v>
      </c>
      <c r="E35" s="34" t="s">
        <v>99</v>
      </c>
      <c r="L35" s="34" t="s">
        <v>255</v>
      </c>
      <c r="M35" s="34" t="s">
        <v>726</v>
      </c>
    </row>
    <row r="36" spans="3:13" x14ac:dyDescent="0.45">
      <c r="C36" s="34" t="s">
        <v>647</v>
      </c>
      <c r="E36" s="34" t="s">
        <v>100</v>
      </c>
      <c r="L36" s="34" t="s">
        <v>256</v>
      </c>
      <c r="M36" s="34" t="s">
        <v>727</v>
      </c>
    </row>
    <row r="37" spans="3:13" x14ac:dyDescent="0.45">
      <c r="C37" s="34" t="s">
        <v>882</v>
      </c>
      <c r="E37" s="34" t="s">
        <v>101</v>
      </c>
      <c r="L37" s="34" t="s">
        <v>257</v>
      </c>
      <c r="M37" s="34" t="s">
        <v>728</v>
      </c>
    </row>
    <row r="38" spans="3:13" x14ac:dyDescent="0.45">
      <c r="C38" s="34" t="s">
        <v>648</v>
      </c>
      <c r="E38" s="34" t="s">
        <v>102</v>
      </c>
      <c r="L38" s="34" t="s">
        <v>258</v>
      </c>
      <c r="M38" s="34" t="s">
        <v>729</v>
      </c>
    </row>
    <row r="39" spans="3:13" x14ac:dyDescent="0.45">
      <c r="C39" s="34" t="s">
        <v>649</v>
      </c>
      <c r="E39" s="34" t="s">
        <v>103</v>
      </c>
      <c r="L39" s="34" t="s">
        <v>259</v>
      </c>
      <c r="M39" s="34" t="s">
        <v>730</v>
      </c>
    </row>
    <row r="40" spans="3:13" x14ac:dyDescent="0.45">
      <c r="C40" s="34" t="s">
        <v>650</v>
      </c>
      <c r="E40" s="34" t="s">
        <v>104</v>
      </c>
      <c r="L40" s="34" t="s">
        <v>260</v>
      </c>
      <c r="M40" s="34" t="s">
        <v>731</v>
      </c>
    </row>
    <row r="41" spans="3:13" x14ac:dyDescent="0.45">
      <c r="C41" s="34" t="s">
        <v>651</v>
      </c>
      <c r="E41" s="34" t="s">
        <v>105</v>
      </c>
      <c r="L41" s="34" t="s">
        <v>261</v>
      </c>
      <c r="M41" s="34" t="s">
        <v>732</v>
      </c>
    </row>
    <row r="42" spans="3:13" x14ac:dyDescent="0.45">
      <c r="C42" s="34" t="s">
        <v>652</v>
      </c>
      <c r="E42" s="34" t="s">
        <v>126</v>
      </c>
      <c r="L42" s="34" t="s">
        <v>262</v>
      </c>
      <c r="M42" s="34" t="s">
        <v>733</v>
      </c>
    </row>
    <row r="43" spans="3:13" x14ac:dyDescent="0.45">
      <c r="C43" s="34" t="s">
        <v>653</v>
      </c>
      <c r="E43" s="34" t="s">
        <v>106</v>
      </c>
      <c r="L43" s="34" t="s">
        <v>263</v>
      </c>
      <c r="M43" s="34" t="s">
        <v>734</v>
      </c>
    </row>
    <row r="44" spans="3:13" x14ac:dyDescent="0.45">
      <c r="C44" s="34" t="s">
        <v>654</v>
      </c>
      <c r="E44" s="34" t="s">
        <v>107</v>
      </c>
      <c r="L44" s="34" t="s">
        <v>264</v>
      </c>
      <c r="M44" s="34" t="s">
        <v>735</v>
      </c>
    </row>
    <row r="45" spans="3:13" x14ac:dyDescent="0.45">
      <c r="C45" s="34" t="s">
        <v>655</v>
      </c>
      <c r="E45" s="34" t="s">
        <v>108</v>
      </c>
      <c r="L45" s="34" t="s">
        <v>265</v>
      </c>
      <c r="M45" s="34" t="s">
        <v>736</v>
      </c>
    </row>
    <row r="46" spans="3:13" ht="28.5" x14ac:dyDescent="0.45">
      <c r="C46" s="34" t="s">
        <v>959</v>
      </c>
      <c r="E46" s="34" t="s">
        <v>109</v>
      </c>
      <c r="L46" s="34" t="s">
        <v>266</v>
      </c>
      <c r="M46" s="34" t="s">
        <v>737</v>
      </c>
    </row>
    <row r="47" spans="3:13" ht="28.5" x14ac:dyDescent="0.45">
      <c r="C47" s="34" t="s">
        <v>960</v>
      </c>
      <c r="E47" s="34" t="s">
        <v>111</v>
      </c>
      <c r="L47" s="34" t="s">
        <v>267</v>
      </c>
      <c r="M47" s="34" t="s">
        <v>738</v>
      </c>
    </row>
    <row r="48" spans="3:13" ht="28.5" x14ac:dyDescent="0.45">
      <c r="C48" s="34" t="s">
        <v>656</v>
      </c>
      <c r="E48" s="34" t="s">
        <v>110</v>
      </c>
      <c r="L48" s="34" t="s">
        <v>268</v>
      </c>
      <c r="M48" s="34" t="s">
        <v>739</v>
      </c>
    </row>
    <row r="49" spans="3:13" ht="28.5" x14ac:dyDescent="0.45">
      <c r="C49" s="34" t="s">
        <v>657</v>
      </c>
      <c r="E49" t="s">
        <v>1171</v>
      </c>
      <c r="L49" s="34" t="s">
        <v>269</v>
      </c>
      <c r="M49" s="34" t="s">
        <v>740</v>
      </c>
    </row>
    <row r="50" spans="3:13" ht="28.5" x14ac:dyDescent="0.45">
      <c r="C50" s="34" t="s">
        <v>961</v>
      </c>
      <c r="E50" t="s">
        <v>1168</v>
      </c>
      <c r="L50" s="34" t="s">
        <v>270</v>
      </c>
      <c r="M50" s="34" t="s">
        <v>741</v>
      </c>
    </row>
    <row r="51" spans="3:13" ht="28.5" x14ac:dyDescent="0.45">
      <c r="C51" s="34" t="s">
        <v>962</v>
      </c>
      <c r="E51" t="s">
        <v>1172</v>
      </c>
      <c r="L51" s="34" t="s">
        <v>271</v>
      </c>
      <c r="M51" s="34" t="s">
        <v>742</v>
      </c>
    </row>
    <row r="52" spans="3:13" x14ac:dyDescent="0.45">
      <c r="C52" s="34" t="s">
        <v>658</v>
      </c>
      <c r="E52" t="s">
        <v>1170</v>
      </c>
      <c r="L52" s="34" t="s">
        <v>272</v>
      </c>
      <c r="M52" s="34" t="s">
        <v>743</v>
      </c>
    </row>
    <row r="53" spans="3:13" x14ac:dyDescent="0.45">
      <c r="C53" s="34" t="s">
        <v>659</v>
      </c>
      <c r="E53" t="s">
        <v>1169</v>
      </c>
      <c r="L53" s="34" t="s">
        <v>273</v>
      </c>
      <c r="M53" s="34" t="s">
        <v>744</v>
      </c>
    </row>
    <row r="54" spans="3:13" x14ac:dyDescent="0.45">
      <c r="C54" s="34"/>
      <c r="E54" t="s">
        <v>1173</v>
      </c>
      <c r="L54" s="34" t="s">
        <v>274</v>
      </c>
      <c r="M54" s="34" t="s">
        <v>745</v>
      </c>
    </row>
    <row r="55" spans="3:13" x14ac:dyDescent="0.45">
      <c r="C55" s="34"/>
      <c r="E55" s="34" t="s">
        <v>112</v>
      </c>
      <c r="L55" s="34" t="s">
        <v>275</v>
      </c>
      <c r="M55" s="34" t="s">
        <v>746</v>
      </c>
    </row>
    <row r="56" spans="3:13" x14ac:dyDescent="0.45">
      <c r="C56" s="34"/>
      <c r="E56" s="34" t="s">
        <v>113</v>
      </c>
      <c r="L56" s="34" t="s">
        <v>276</v>
      </c>
      <c r="M56" s="34" t="s">
        <v>747</v>
      </c>
    </row>
    <row r="57" spans="3:13" x14ac:dyDescent="0.45">
      <c r="C57" s="34"/>
      <c r="E57" s="34" t="s">
        <v>114</v>
      </c>
      <c r="L57" s="34" t="s">
        <v>277</v>
      </c>
      <c r="M57" s="34" t="s">
        <v>748</v>
      </c>
    </row>
    <row r="58" spans="3:13" x14ac:dyDescent="0.45">
      <c r="C58" s="34"/>
      <c r="E58" s="34" t="s">
        <v>115</v>
      </c>
      <c r="L58" s="34" t="s">
        <v>278</v>
      </c>
      <c r="M58" s="34" t="s">
        <v>749</v>
      </c>
    </row>
    <row r="59" spans="3:13" x14ac:dyDescent="0.45">
      <c r="C59" s="34"/>
      <c r="E59" s="34" t="s">
        <v>116</v>
      </c>
      <c r="L59" s="34" t="s">
        <v>279</v>
      </c>
      <c r="M59" s="34" t="s">
        <v>750</v>
      </c>
    </row>
    <row r="60" spans="3:13" x14ac:dyDescent="0.45">
      <c r="C60" s="34"/>
      <c r="E60" s="34" t="s">
        <v>117</v>
      </c>
      <c r="L60" s="34" t="s">
        <v>280</v>
      </c>
      <c r="M60" s="34" t="s">
        <v>751</v>
      </c>
    </row>
    <row r="61" spans="3:13" x14ac:dyDescent="0.45">
      <c r="C61" s="34"/>
      <c r="E61" s="34" t="s">
        <v>118</v>
      </c>
      <c r="L61" s="34" t="s">
        <v>281</v>
      </c>
      <c r="M61" s="34" t="s">
        <v>752</v>
      </c>
    </row>
    <row r="62" spans="3:13" x14ac:dyDescent="0.45">
      <c r="C62" s="3"/>
      <c r="E62" s="34" t="s">
        <v>119</v>
      </c>
      <c r="L62" s="34" t="s">
        <v>282</v>
      </c>
      <c r="M62" s="34" t="s">
        <v>753</v>
      </c>
    </row>
    <row r="63" spans="3:13" x14ac:dyDescent="0.45">
      <c r="C63" s="34"/>
      <c r="E63" s="34" t="s">
        <v>120</v>
      </c>
      <c r="L63" s="34" t="s">
        <v>283</v>
      </c>
      <c r="M63" s="34" t="s">
        <v>754</v>
      </c>
    </row>
    <row r="64" spans="3:13" x14ac:dyDescent="0.45">
      <c r="C64" s="34"/>
      <c r="E64" s="34" t="s">
        <v>121</v>
      </c>
      <c r="L64" s="34" t="s">
        <v>284</v>
      </c>
      <c r="M64" s="34" t="s">
        <v>755</v>
      </c>
    </row>
    <row r="65" spans="3:13" x14ac:dyDescent="0.45">
      <c r="C65" s="34"/>
      <c r="E65" s="34" t="s">
        <v>122</v>
      </c>
      <c r="L65" s="34" t="s">
        <v>285</v>
      </c>
      <c r="M65" s="34" t="s">
        <v>756</v>
      </c>
    </row>
    <row r="66" spans="3:13" x14ac:dyDescent="0.45">
      <c r="C66" s="34"/>
      <c r="E66" s="34" t="s">
        <v>1066</v>
      </c>
      <c r="L66" s="34" t="s">
        <v>286</v>
      </c>
      <c r="M66" s="34" t="s">
        <v>757</v>
      </c>
    </row>
    <row r="67" spans="3:13" x14ac:dyDescent="0.45">
      <c r="C67" s="34"/>
      <c r="E67" s="34" t="s">
        <v>123</v>
      </c>
      <c r="L67" s="34" t="s">
        <v>287</v>
      </c>
      <c r="M67" s="34" t="s">
        <v>758</v>
      </c>
    </row>
    <row r="68" spans="3:13" x14ac:dyDescent="0.45">
      <c r="C68" s="34"/>
      <c r="E68" s="34" t="s">
        <v>124</v>
      </c>
      <c r="L68" s="34" t="s">
        <v>288</v>
      </c>
      <c r="M68" s="34" t="s">
        <v>759</v>
      </c>
    </row>
    <row r="69" spans="3:13" x14ac:dyDescent="0.45">
      <c r="C69" s="34"/>
      <c r="E69" t="s">
        <v>1157</v>
      </c>
      <c r="L69" s="34" t="s">
        <v>289</v>
      </c>
      <c r="M69" s="34" t="s">
        <v>760</v>
      </c>
    </row>
    <row r="70" spans="3:13" x14ac:dyDescent="0.45">
      <c r="C70" s="34"/>
      <c r="E70" t="s">
        <v>1158</v>
      </c>
      <c r="L70" s="34" t="s">
        <v>290</v>
      </c>
      <c r="M70" s="34" t="s">
        <v>761</v>
      </c>
    </row>
    <row r="71" spans="3:13" x14ac:dyDescent="0.45">
      <c r="C71" s="34"/>
      <c r="E71" t="s">
        <v>1159</v>
      </c>
      <c r="L71" s="34" t="s">
        <v>291</v>
      </c>
      <c r="M71" s="34" t="s">
        <v>762</v>
      </c>
    </row>
    <row r="72" spans="3:13" x14ac:dyDescent="0.45">
      <c r="C72" s="34"/>
      <c r="E72" s="34" t="s">
        <v>125</v>
      </c>
      <c r="L72" s="34" t="s">
        <v>292</v>
      </c>
      <c r="M72" s="34" t="s">
        <v>763</v>
      </c>
    </row>
    <row r="73" spans="3:13" x14ac:dyDescent="0.45">
      <c r="C73" s="34"/>
      <c r="L73" s="34" t="s">
        <v>293</v>
      </c>
      <c r="M73" s="34" t="s">
        <v>764</v>
      </c>
    </row>
    <row r="74" spans="3:13" x14ac:dyDescent="0.45">
      <c r="C74" s="34"/>
      <c r="L74" s="34" t="s">
        <v>294</v>
      </c>
      <c r="M74" s="34" t="s">
        <v>765</v>
      </c>
    </row>
    <row r="75" spans="3:13" x14ac:dyDescent="0.45">
      <c r="C75" s="34"/>
      <c r="L75" s="34" t="s">
        <v>295</v>
      </c>
      <c r="M75" s="34" t="s">
        <v>766</v>
      </c>
    </row>
    <row r="76" spans="3:13" x14ac:dyDescent="0.45">
      <c r="C76" s="34"/>
      <c r="L76" s="34" t="s">
        <v>296</v>
      </c>
      <c r="M76" s="34" t="s">
        <v>767</v>
      </c>
    </row>
    <row r="77" spans="3:13" x14ac:dyDescent="0.45">
      <c r="C77" s="34"/>
      <c r="L77" s="34" t="s">
        <v>297</v>
      </c>
      <c r="M77" s="34" t="s">
        <v>768</v>
      </c>
    </row>
    <row r="78" spans="3:13" ht="28.5" x14ac:dyDescent="0.45">
      <c r="C78" s="34"/>
      <c r="L78" s="34" t="s">
        <v>298</v>
      </c>
      <c r="M78" s="34" t="s">
        <v>769</v>
      </c>
    </row>
    <row r="79" spans="3:13" x14ac:dyDescent="0.45">
      <c r="C79" s="34"/>
      <c r="L79" s="34" t="s">
        <v>299</v>
      </c>
      <c r="M79" s="34" t="s">
        <v>770</v>
      </c>
    </row>
    <row r="80" spans="3:13" x14ac:dyDescent="0.45">
      <c r="C80" s="34"/>
      <c r="L80" s="34" t="s">
        <v>300</v>
      </c>
      <c r="M80" s="34" t="s">
        <v>771</v>
      </c>
    </row>
    <row r="81" spans="3:13" ht="28.5" x14ac:dyDescent="0.45">
      <c r="C81" s="34"/>
      <c r="L81" s="34" t="s">
        <v>301</v>
      </c>
      <c r="M81" s="34" t="s">
        <v>772</v>
      </c>
    </row>
    <row r="82" spans="3:13" x14ac:dyDescent="0.45">
      <c r="C82" s="34"/>
      <c r="L82" s="34" t="s">
        <v>302</v>
      </c>
      <c r="M82" s="34" t="s">
        <v>773</v>
      </c>
    </row>
    <row r="83" spans="3:13" x14ac:dyDescent="0.45">
      <c r="C83" s="34"/>
      <c r="L83" s="34" t="s">
        <v>303</v>
      </c>
      <c r="M83" s="34" t="s">
        <v>774</v>
      </c>
    </row>
    <row r="84" spans="3:13" x14ac:dyDescent="0.45">
      <c r="C84" s="34"/>
      <c r="L84" s="34" t="s">
        <v>304</v>
      </c>
      <c r="M84" s="34" t="s">
        <v>775</v>
      </c>
    </row>
    <row r="85" spans="3:13" ht="28.5" x14ac:dyDescent="0.45">
      <c r="C85" s="34"/>
      <c r="L85" s="34" t="s">
        <v>305</v>
      </c>
      <c r="M85" s="34" t="s">
        <v>776</v>
      </c>
    </row>
    <row r="86" spans="3:13" x14ac:dyDescent="0.45">
      <c r="C86" s="34"/>
      <c r="L86" s="34" t="s">
        <v>306</v>
      </c>
      <c r="M86" s="34" t="s">
        <v>777</v>
      </c>
    </row>
    <row r="87" spans="3:13" x14ac:dyDescent="0.45">
      <c r="C87" s="34"/>
      <c r="L87" s="34" t="s">
        <v>307</v>
      </c>
      <c r="M87" s="34" t="s">
        <v>778</v>
      </c>
    </row>
    <row r="88" spans="3:13" x14ac:dyDescent="0.45">
      <c r="C88" s="34"/>
      <c r="L88" s="34" t="s">
        <v>308</v>
      </c>
      <c r="M88" s="34" t="s">
        <v>779</v>
      </c>
    </row>
    <row r="89" spans="3:13" x14ac:dyDescent="0.45">
      <c r="C89" s="34"/>
      <c r="L89" s="34" t="s">
        <v>309</v>
      </c>
      <c r="M89" s="34" t="s">
        <v>780</v>
      </c>
    </row>
    <row r="90" spans="3:13" ht="28.5" x14ac:dyDescent="0.45">
      <c r="C90" s="34"/>
      <c r="L90" s="34" t="s">
        <v>310</v>
      </c>
      <c r="M90" s="34" t="s">
        <v>781</v>
      </c>
    </row>
    <row r="91" spans="3:13" ht="28.5" x14ac:dyDescent="0.45">
      <c r="C91" s="34"/>
      <c r="L91" s="34" t="s">
        <v>311</v>
      </c>
      <c r="M91" s="34" t="s">
        <v>782</v>
      </c>
    </row>
    <row r="92" spans="3:13" ht="28.5" x14ac:dyDescent="0.45">
      <c r="C92" s="34"/>
      <c r="L92" s="34" t="s">
        <v>312</v>
      </c>
      <c r="M92" s="34" t="s">
        <v>783</v>
      </c>
    </row>
    <row r="93" spans="3:13" ht="28.5" x14ac:dyDescent="0.45">
      <c r="C93" s="34"/>
      <c r="L93" s="34" t="s">
        <v>313</v>
      </c>
      <c r="M93" s="34" t="s">
        <v>784</v>
      </c>
    </row>
    <row r="94" spans="3:13" x14ac:dyDescent="0.45">
      <c r="C94" s="34"/>
      <c r="L94" s="34" t="s">
        <v>314</v>
      </c>
      <c r="M94" s="34" t="s">
        <v>785</v>
      </c>
    </row>
    <row r="95" spans="3:13" x14ac:dyDescent="0.45">
      <c r="C95" s="34"/>
      <c r="L95" s="34" t="s">
        <v>315</v>
      </c>
      <c r="M95" s="34" t="s">
        <v>786</v>
      </c>
    </row>
    <row r="96" spans="3:13" x14ac:dyDescent="0.45">
      <c r="C96" s="34"/>
      <c r="L96" s="34" t="s">
        <v>316</v>
      </c>
      <c r="M96" s="34" t="s">
        <v>787</v>
      </c>
    </row>
    <row r="97" spans="3:13" x14ac:dyDescent="0.45">
      <c r="C97" s="34"/>
      <c r="L97" s="34" t="s">
        <v>317</v>
      </c>
      <c r="M97" s="34" t="s">
        <v>788</v>
      </c>
    </row>
    <row r="98" spans="3:13" x14ac:dyDescent="0.45">
      <c r="C98" s="34"/>
      <c r="L98" s="34" t="s">
        <v>318</v>
      </c>
      <c r="M98" s="34" t="s">
        <v>789</v>
      </c>
    </row>
    <row r="99" spans="3:13" x14ac:dyDescent="0.45">
      <c r="C99" s="34"/>
      <c r="L99" s="34" t="s">
        <v>319</v>
      </c>
      <c r="M99" s="34" t="s">
        <v>790</v>
      </c>
    </row>
    <row r="100" spans="3:13" x14ac:dyDescent="0.45">
      <c r="C100" s="34"/>
      <c r="L100" s="34" t="s">
        <v>320</v>
      </c>
      <c r="M100" s="34" t="s">
        <v>791</v>
      </c>
    </row>
    <row r="101" spans="3:13" x14ac:dyDescent="0.45">
      <c r="C101" s="34"/>
      <c r="L101" s="34" t="s">
        <v>321</v>
      </c>
      <c r="M101" s="34" t="s">
        <v>792</v>
      </c>
    </row>
    <row r="102" spans="3:13" x14ac:dyDescent="0.45">
      <c r="C102" s="34"/>
      <c r="L102" s="34" t="s">
        <v>322</v>
      </c>
      <c r="M102" s="34" t="s">
        <v>793</v>
      </c>
    </row>
    <row r="103" spans="3:13" x14ac:dyDescent="0.45">
      <c r="C103" s="34"/>
      <c r="L103" s="34" t="s">
        <v>323</v>
      </c>
      <c r="M103" s="34" t="s">
        <v>794</v>
      </c>
    </row>
    <row r="104" spans="3:13" x14ac:dyDescent="0.45">
      <c r="C104" s="34"/>
      <c r="L104" s="34" t="s">
        <v>324</v>
      </c>
      <c r="M104" s="34" t="s">
        <v>795</v>
      </c>
    </row>
    <row r="105" spans="3:13" x14ac:dyDescent="0.45">
      <c r="C105" s="34"/>
      <c r="L105" s="34" t="s">
        <v>325</v>
      </c>
      <c r="M105" s="34" t="s">
        <v>796</v>
      </c>
    </row>
    <row r="106" spans="3:13" x14ac:dyDescent="0.45">
      <c r="C106" s="34"/>
      <c r="L106" s="34" t="s">
        <v>326</v>
      </c>
      <c r="M106" s="34" t="s">
        <v>797</v>
      </c>
    </row>
    <row r="107" spans="3:13" x14ac:dyDescent="0.45">
      <c r="C107" s="34"/>
      <c r="L107" s="34" t="s">
        <v>327</v>
      </c>
      <c r="M107" s="34" t="s">
        <v>798</v>
      </c>
    </row>
    <row r="108" spans="3:13" x14ac:dyDescent="0.45">
      <c r="C108" s="34"/>
      <c r="L108" s="34" t="s">
        <v>328</v>
      </c>
      <c r="M108" s="34" t="s">
        <v>799</v>
      </c>
    </row>
    <row r="109" spans="3:13" x14ac:dyDescent="0.45">
      <c r="C109" s="34"/>
      <c r="L109" s="34" t="s">
        <v>329</v>
      </c>
      <c r="M109" s="34" t="s">
        <v>800</v>
      </c>
    </row>
    <row r="110" spans="3:13" x14ac:dyDescent="0.45">
      <c r="C110" s="34"/>
      <c r="L110" s="34" t="s">
        <v>330</v>
      </c>
      <c r="M110" s="34" t="s">
        <v>801</v>
      </c>
    </row>
    <row r="111" spans="3:13" x14ac:dyDescent="0.45">
      <c r="C111" s="34"/>
      <c r="L111" s="34" t="s">
        <v>331</v>
      </c>
      <c r="M111" s="34" t="s">
        <v>802</v>
      </c>
    </row>
    <row r="112" spans="3:13" x14ac:dyDescent="0.45">
      <c r="C112" s="34"/>
      <c r="L112" s="34" t="s">
        <v>332</v>
      </c>
      <c r="M112" s="34" t="s">
        <v>803</v>
      </c>
    </row>
    <row r="113" spans="3:13" x14ac:dyDescent="0.45">
      <c r="C113" s="34"/>
      <c r="L113" s="34" t="s">
        <v>333</v>
      </c>
      <c r="M113" s="34" t="s">
        <v>804</v>
      </c>
    </row>
    <row r="114" spans="3:13" x14ac:dyDescent="0.45">
      <c r="C114" s="34"/>
      <c r="L114" s="34" t="s">
        <v>334</v>
      </c>
      <c r="M114" s="34" t="s">
        <v>805</v>
      </c>
    </row>
    <row r="115" spans="3:13" x14ac:dyDescent="0.45">
      <c r="C115" s="34"/>
      <c r="L115" s="34" t="s">
        <v>335</v>
      </c>
      <c r="M115" s="34" t="s">
        <v>806</v>
      </c>
    </row>
    <row r="116" spans="3:13" x14ac:dyDescent="0.45">
      <c r="C116" s="34"/>
      <c r="L116" s="34" t="s">
        <v>336</v>
      </c>
      <c r="M116" s="34" t="s">
        <v>807</v>
      </c>
    </row>
    <row r="117" spans="3:13" x14ac:dyDescent="0.45">
      <c r="C117" s="34"/>
      <c r="L117" s="34" t="s">
        <v>337</v>
      </c>
      <c r="M117" s="34" t="s">
        <v>808</v>
      </c>
    </row>
    <row r="118" spans="3:13" x14ac:dyDescent="0.45">
      <c r="C118" s="34"/>
      <c r="L118" s="34" t="s">
        <v>338</v>
      </c>
      <c r="M118" s="34" t="s">
        <v>809</v>
      </c>
    </row>
    <row r="119" spans="3:13" x14ac:dyDescent="0.45">
      <c r="C119" s="34"/>
      <c r="L119" s="34" t="s">
        <v>339</v>
      </c>
      <c r="M119" s="34" t="s">
        <v>810</v>
      </c>
    </row>
    <row r="120" spans="3:13" x14ac:dyDescent="0.45">
      <c r="C120" s="34"/>
      <c r="L120" s="34" t="s">
        <v>340</v>
      </c>
      <c r="M120" s="34" t="s">
        <v>811</v>
      </c>
    </row>
    <row r="121" spans="3:13" x14ac:dyDescent="0.45">
      <c r="C121" s="34"/>
      <c r="L121" s="34" t="s">
        <v>341</v>
      </c>
      <c r="M121" s="34" t="s">
        <v>812</v>
      </c>
    </row>
    <row r="122" spans="3:13" x14ac:dyDescent="0.45">
      <c r="C122" s="34"/>
      <c r="L122" s="34" t="s">
        <v>342</v>
      </c>
      <c r="M122" s="34" t="s">
        <v>813</v>
      </c>
    </row>
    <row r="123" spans="3:13" x14ac:dyDescent="0.45">
      <c r="C123" s="34"/>
      <c r="L123" s="34" t="s">
        <v>343</v>
      </c>
      <c r="M123" s="34" t="s">
        <v>814</v>
      </c>
    </row>
    <row r="124" spans="3:13" x14ac:dyDescent="0.45">
      <c r="C124" s="34"/>
      <c r="L124" s="34" t="s">
        <v>344</v>
      </c>
      <c r="M124" s="34" t="s">
        <v>815</v>
      </c>
    </row>
    <row r="125" spans="3:13" x14ac:dyDescent="0.45">
      <c r="C125" s="34"/>
      <c r="L125" s="34" t="s">
        <v>345</v>
      </c>
      <c r="M125" s="34" t="s">
        <v>816</v>
      </c>
    </row>
    <row r="126" spans="3:13" x14ac:dyDescent="0.45">
      <c r="C126" s="34"/>
      <c r="L126" s="34" t="s">
        <v>346</v>
      </c>
      <c r="M126" s="34" t="s">
        <v>817</v>
      </c>
    </row>
    <row r="127" spans="3:13" x14ac:dyDescent="0.45">
      <c r="C127" s="34"/>
      <c r="L127" s="34" t="s">
        <v>347</v>
      </c>
      <c r="M127" s="34" t="s">
        <v>818</v>
      </c>
    </row>
    <row r="128" spans="3:13" x14ac:dyDescent="0.45">
      <c r="C128" s="34"/>
      <c r="L128" s="34" t="s">
        <v>348</v>
      </c>
      <c r="M128" s="34" t="s">
        <v>819</v>
      </c>
    </row>
    <row r="129" spans="3:13" x14ac:dyDescent="0.45">
      <c r="C129" s="34"/>
      <c r="L129" s="34" t="s">
        <v>349</v>
      </c>
      <c r="M129" s="34" t="s">
        <v>820</v>
      </c>
    </row>
    <row r="130" spans="3:13" x14ac:dyDescent="0.45">
      <c r="C130" s="34"/>
      <c r="L130" s="34" t="s">
        <v>350</v>
      </c>
      <c r="M130" s="34" t="s">
        <v>821</v>
      </c>
    </row>
    <row r="131" spans="3:13" x14ac:dyDescent="0.45">
      <c r="C131" s="34"/>
      <c r="L131" s="34" t="s">
        <v>351</v>
      </c>
      <c r="M131" s="34" t="s">
        <v>822</v>
      </c>
    </row>
    <row r="132" spans="3:13" x14ac:dyDescent="0.45">
      <c r="C132" s="34"/>
      <c r="L132" s="34" t="s">
        <v>352</v>
      </c>
      <c r="M132" s="34" t="s">
        <v>823</v>
      </c>
    </row>
    <row r="133" spans="3:13" x14ac:dyDescent="0.45">
      <c r="C133" s="34"/>
      <c r="L133" s="34" t="s">
        <v>353</v>
      </c>
      <c r="M133" s="34" t="s">
        <v>824</v>
      </c>
    </row>
    <row r="134" spans="3:13" x14ac:dyDescent="0.45">
      <c r="C134" s="34"/>
      <c r="L134" s="34" t="s">
        <v>354</v>
      </c>
      <c r="M134" s="34" t="s">
        <v>825</v>
      </c>
    </row>
    <row r="135" spans="3:13" x14ac:dyDescent="0.45">
      <c r="C135" s="34"/>
      <c r="L135" s="34" t="s">
        <v>357</v>
      </c>
      <c r="M135" s="34" t="s">
        <v>826</v>
      </c>
    </row>
    <row r="136" spans="3:13" x14ac:dyDescent="0.45">
      <c r="C136" s="34"/>
      <c r="L136" s="34" t="s">
        <v>356</v>
      </c>
      <c r="M136" s="34" t="s">
        <v>827</v>
      </c>
    </row>
    <row r="137" spans="3:13" x14ac:dyDescent="0.45">
      <c r="C137" s="34"/>
      <c r="L137" s="34" t="s">
        <v>355</v>
      </c>
      <c r="M137" s="34" t="s">
        <v>828</v>
      </c>
    </row>
    <row r="138" spans="3:13" x14ac:dyDescent="0.45">
      <c r="C138" s="34"/>
      <c r="L138" s="34" t="s">
        <v>358</v>
      </c>
      <c r="M138" s="34" t="s">
        <v>829</v>
      </c>
    </row>
    <row r="139" spans="3:13" x14ac:dyDescent="0.45">
      <c r="C139" s="34"/>
      <c r="L139" s="34" t="s">
        <v>359</v>
      </c>
      <c r="M139" s="34" t="s">
        <v>830</v>
      </c>
    </row>
    <row r="140" spans="3:13" x14ac:dyDescent="0.45">
      <c r="C140" s="34"/>
      <c r="L140" s="34" t="s">
        <v>360</v>
      </c>
      <c r="M140" s="34" t="s">
        <v>831</v>
      </c>
    </row>
    <row r="141" spans="3:13" x14ac:dyDescent="0.45">
      <c r="C141" s="34"/>
      <c r="L141" s="34" t="s">
        <v>361</v>
      </c>
      <c r="M141" s="34" t="s">
        <v>832</v>
      </c>
    </row>
    <row r="142" spans="3:13" x14ac:dyDescent="0.45">
      <c r="C142" s="34"/>
      <c r="L142" s="34" t="s">
        <v>362</v>
      </c>
      <c r="M142" s="34" t="s">
        <v>833</v>
      </c>
    </row>
    <row r="143" spans="3:13" x14ac:dyDescent="0.45">
      <c r="C143" s="34"/>
      <c r="L143" s="34" t="s">
        <v>363</v>
      </c>
      <c r="M143" s="34" t="s">
        <v>834</v>
      </c>
    </row>
    <row r="144" spans="3:13" x14ac:dyDescent="0.45">
      <c r="C144" s="34"/>
      <c r="L144" s="34" t="s">
        <v>364</v>
      </c>
      <c r="M144" s="34" t="s">
        <v>835</v>
      </c>
    </row>
    <row r="145" spans="3:13" x14ac:dyDescent="0.45">
      <c r="C145" s="34"/>
      <c r="L145" s="34" t="s">
        <v>365</v>
      </c>
      <c r="M145" s="34" t="s">
        <v>836</v>
      </c>
    </row>
    <row r="146" spans="3:13" x14ac:dyDescent="0.45">
      <c r="C146" s="34"/>
      <c r="L146" s="34" t="s">
        <v>366</v>
      </c>
      <c r="M146" s="34" t="s">
        <v>837</v>
      </c>
    </row>
    <row r="147" spans="3:13" x14ac:dyDescent="0.45">
      <c r="C147" s="34"/>
      <c r="L147" s="34" t="s">
        <v>367</v>
      </c>
      <c r="M147" s="34" t="s">
        <v>838</v>
      </c>
    </row>
    <row r="148" spans="3:13" x14ac:dyDescent="0.45">
      <c r="C148" s="34"/>
      <c r="L148" s="34" t="s">
        <v>368</v>
      </c>
      <c r="M148" s="34" t="s">
        <v>839</v>
      </c>
    </row>
    <row r="149" spans="3:13" x14ac:dyDescent="0.45">
      <c r="C149" s="34"/>
      <c r="L149" s="34" t="s">
        <v>369</v>
      </c>
      <c r="M149" s="34" t="s">
        <v>840</v>
      </c>
    </row>
    <row r="150" spans="3:13" x14ac:dyDescent="0.45">
      <c r="C150" s="34"/>
      <c r="L150" s="34" t="s">
        <v>370</v>
      </c>
      <c r="M150" s="34" t="s">
        <v>841</v>
      </c>
    </row>
    <row r="151" spans="3:13" x14ac:dyDescent="0.45">
      <c r="C151" s="34"/>
      <c r="M151" s="255" t="s">
        <v>842</v>
      </c>
    </row>
    <row r="152" spans="3:13" x14ac:dyDescent="0.45">
      <c r="C152" s="34"/>
      <c r="M152" s="255" t="s">
        <v>843</v>
      </c>
    </row>
    <row r="153" spans="3:13" x14ac:dyDescent="0.45">
      <c r="C153" s="34"/>
      <c r="M153" s="34" t="s">
        <v>844</v>
      </c>
    </row>
    <row r="154" spans="3:13" x14ac:dyDescent="0.45">
      <c r="C154" s="34"/>
      <c r="M154" s="34" t="s">
        <v>845</v>
      </c>
    </row>
    <row r="155" spans="3:13" x14ac:dyDescent="0.45">
      <c r="C155" s="34"/>
      <c r="M155" s="34" t="s">
        <v>846</v>
      </c>
    </row>
    <row r="156" spans="3:13" x14ac:dyDescent="0.45">
      <c r="C156" s="34"/>
      <c r="M156" s="34" t="s">
        <v>847</v>
      </c>
    </row>
    <row r="157" spans="3:13" x14ac:dyDescent="0.45">
      <c r="C157" s="34"/>
      <c r="M157" s="34" t="s">
        <v>848</v>
      </c>
    </row>
    <row r="158" spans="3:13" x14ac:dyDescent="0.45">
      <c r="C158" s="34"/>
      <c r="M158" s="255" t="s">
        <v>849</v>
      </c>
    </row>
    <row r="159" spans="3:13" x14ac:dyDescent="0.45">
      <c r="C159" s="34"/>
      <c r="M159" s="34" t="s">
        <v>850</v>
      </c>
    </row>
    <row r="160" spans="3:13" x14ac:dyDescent="0.45">
      <c r="C160" s="34"/>
      <c r="M160" s="34" t="s">
        <v>851</v>
      </c>
    </row>
    <row r="161" spans="3:13" x14ac:dyDescent="0.45">
      <c r="C161" s="34"/>
      <c r="M161" s="34" t="s">
        <v>852</v>
      </c>
    </row>
    <row r="162" spans="3:13" x14ac:dyDescent="0.45">
      <c r="C162" s="34"/>
      <c r="M162" s="34" t="s">
        <v>853</v>
      </c>
    </row>
    <row r="163" spans="3:13" x14ac:dyDescent="0.45">
      <c r="C163" s="34"/>
      <c r="M163" s="34" t="s">
        <v>854</v>
      </c>
    </row>
    <row r="164" spans="3:13" x14ac:dyDescent="0.45">
      <c r="C164" s="34"/>
      <c r="M164" s="34" t="s">
        <v>855</v>
      </c>
    </row>
    <row r="165" spans="3:13" x14ac:dyDescent="0.45">
      <c r="C165" s="34"/>
      <c r="M165" s="34" t="s">
        <v>856</v>
      </c>
    </row>
    <row r="166" spans="3:13" x14ac:dyDescent="0.45">
      <c r="C166" s="34"/>
      <c r="M166" s="34" t="s">
        <v>857</v>
      </c>
    </row>
    <row r="167" spans="3:13" x14ac:dyDescent="0.45">
      <c r="C167" s="34"/>
      <c r="M167" s="34" t="s">
        <v>858</v>
      </c>
    </row>
    <row r="168" spans="3:13" x14ac:dyDescent="0.45">
      <c r="C168" s="34"/>
      <c r="M168" s="34" t="s">
        <v>859</v>
      </c>
    </row>
    <row r="169" spans="3:13" x14ac:dyDescent="0.45">
      <c r="C169" s="34"/>
      <c r="M169" s="34" t="s">
        <v>860</v>
      </c>
    </row>
    <row r="170" spans="3:13" x14ac:dyDescent="0.45">
      <c r="C170" s="34"/>
      <c r="M170" s="34" t="s">
        <v>861</v>
      </c>
    </row>
    <row r="171" spans="3:13" x14ac:dyDescent="0.45">
      <c r="C171" s="34"/>
      <c r="M171" s="34" t="s">
        <v>862</v>
      </c>
    </row>
    <row r="172" spans="3:13" x14ac:dyDescent="0.45">
      <c r="C172" s="34"/>
      <c r="M172" s="34" t="s">
        <v>863</v>
      </c>
    </row>
    <row r="173" spans="3:13" x14ac:dyDescent="0.45">
      <c r="C173" s="34"/>
      <c r="M173" s="255" t="s">
        <v>1174</v>
      </c>
    </row>
    <row r="174" spans="3:13" x14ac:dyDescent="0.45">
      <c r="C174" s="34"/>
      <c r="M174" s="34" t="s">
        <v>1175</v>
      </c>
    </row>
    <row r="175" spans="3:13" x14ac:dyDescent="0.45">
      <c r="C175" s="34"/>
      <c r="M175" s="34" t="s">
        <v>1176</v>
      </c>
    </row>
    <row r="176" spans="3:13" x14ac:dyDescent="0.45">
      <c r="C176" s="34"/>
      <c r="M176" s="34" t="s">
        <v>1177</v>
      </c>
    </row>
    <row r="177" spans="3:13" x14ac:dyDescent="0.45">
      <c r="C177" s="34"/>
      <c r="M177" s="34" t="s">
        <v>1178</v>
      </c>
    </row>
    <row r="178" spans="3:13" x14ac:dyDescent="0.45">
      <c r="C178" s="34"/>
      <c r="M178" s="34" t="s">
        <v>1179</v>
      </c>
    </row>
    <row r="179" spans="3:13" x14ac:dyDescent="0.45">
      <c r="C179" s="34"/>
      <c r="M179" s="34" t="s">
        <v>1180</v>
      </c>
    </row>
    <row r="180" spans="3:13" x14ac:dyDescent="0.45">
      <c r="C180" s="34"/>
      <c r="M180" s="255" t="s">
        <v>155</v>
      </c>
    </row>
    <row r="203" spans="2:4" ht="15.75" x14ac:dyDescent="0.45">
      <c r="B203" s="425" t="s">
        <v>566</v>
      </c>
      <c r="C203" s="425" t="s">
        <v>153</v>
      </c>
      <c r="D203" s="428" t="s">
        <v>1209</v>
      </c>
    </row>
    <row r="204" spans="2:4" ht="42.75" x14ac:dyDescent="0.45">
      <c r="B204" s="401">
        <v>1</v>
      </c>
      <c r="C204" s="401" t="s">
        <v>80</v>
      </c>
      <c r="D204" s="426" t="str" cm="1">
        <f t="array" aca="1" ref="D204" ca="1">INDIRECT("3_Data_format!" &amp; C204 &amp; "3") &amp; CHAR(32) &amp; CHAR(10) &amp; INDIRECT("3_Data_format!" &amp; C204 &amp; "4")</f>
        <v>Building code - OID 
Code du bâtiment - OID</v>
      </c>
    </row>
    <row r="205" spans="2:4" ht="28.5" x14ac:dyDescent="0.45">
      <c r="B205" s="401">
        <f>B204+1</f>
        <v>2</v>
      </c>
      <c r="C205" s="401" t="str" cm="1">
        <f t="array" aca="1" ref="C205" ca="1">SUBSTITUTE(ADDRESS(1,COLUMN(INDIRECT(C204 &amp; "1"))+1,4),"1","")</f>
        <v>B</v>
      </c>
      <c r="D205" s="426" t="str" cm="1">
        <f t="array" aca="1" ref="D205" ca="1">INDIRECT("3_Data_format!" &amp; C205 &amp; "3") &amp; CHAR(32) &amp; CHAR(10) &amp; INDIRECT("3_Data_format!" &amp; C205 &amp; "4")</f>
        <v>RNB ID (France only) 
Identifiant RNB</v>
      </c>
    </row>
    <row r="206" spans="2:4" ht="28.5" x14ac:dyDescent="0.45">
      <c r="B206" s="427">
        <f>B205+1</f>
        <v>3</v>
      </c>
      <c r="C206" s="427" t="str" cm="1">
        <f t="array" aca="1" ref="C206" ca="1">SUBSTITUTE(ADDRESS(1,COLUMN(INDIRECT(C205 &amp; "1"))+1,4),"1","")</f>
        <v>C</v>
      </c>
      <c r="D206" s="426" t="str" cm="1">
        <f t="array" aca="1" ref="D206" ca="1">INDIRECT("3_Data_format!" &amp; C206 &amp; "3") &amp; CHAR(32) &amp; CHAR(10) &amp; INDIRECT("3_Data_format!" &amp; C206 &amp; "4")</f>
        <v>Reporting year 
Année de reporting</v>
      </c>
    </row>
    <row r="207" spans="2:4" ht="28.5" x14ac:dyDescent="0.45">
      <c r="B207" s="401">
        <f t="shared" ref="B207:B266" si="1">B206+1</f>
        <v>4</v>
      </c>
      <c r="C207" s="401" t="str" cm="1">
        <f t="array" aca="1" ref="C207" ca="1">SUBSTITUTE(ADDRESS(1,COLUMN(INDIRECT(C206 &amp; "1"))+1,4),"1","")</f>
        <v>D</v>
      </c>
      <c r="D207" s="426" t="str" cm="1">
        <f t="array" aca="1" ref="D207" ca="1">INDIRECT("3_Data_format!" &amp; C207 &amp; "3") &amp; CHAR(32) &amp; CHAR(10) &amp; INDIRECT("3_Data_format!" &amp; C207 &amp; "4")</f>
        <v>Building name 
Nom du bâtiment</v>
      </c>
    </row>
    <row r="208" spans="2:4" ht="57" x14ac:dyDescent="0.45">
      <c r="B208" s="401">
        <f t="shared" si="1"/>
        <v>5</v>
      </c>
      <c r="C208" s="401" t="str" cm="1">
        <f t="array" aca="1" ref="C208" ca="1">SUBSTITUTE(ADDRESS(1,COLUMN(INDIRECT(C207 &amp; "1"))+1,4),"1","")</f>
        <v>E</v>
      </c>
      <c r="D208" s="426" t="str" cm="1">
        <f t="array" aca="1" ref="D208" ca="1">INDIRECT("3_Data_format!" &amp; C208 &amp; "3") &amp; CHAR(32) &amp; CHAR(10) &amp; INDIRECT("3_Data_format!" &amp; C208 &amp; "4")</f>
        <v>Building code - Member 
Code du bâtiment - Membre</v>
      </c>
    </row>
    <row r="209" spans="2:4" ht="28.5" x14ac:dyDescent="0.45">
      <c r="B209" s="401">
        <f t="shared" si="1"/>
        <v>6</v>
      </c>
      <c r="C209" s="401" t="str" cm="1">
        <f t="array" aca="1" ref="C209" ca="1">SUBSTITUTE(ADDRESS(1,COLUMN(INDIRECT(C208 &amp; "1"))+1,4),"1","")</f>
        <v>F</v>
      </c>
      <c r="D209" s="426" t="str" cm="1">
        <f t="array" aca="1" ref="D209" ca="1">INDIRECT("3_Data_format!" &amp; C209 &amp; "3") &amp; CHAR(32) &amp; CHAR(10) &amp; INDIRECT("3_Data_format!" &amp; C209 &amp; "4")</f>
        <v>Site or building 
Site ou bâtiment</v>
      </c>
    </row>
    <row r="210" spans="2:4" ht="42.75" x14ac:dyDescent="0.45">
      <c r="B210" s="427">
        <f t="shared" si="1"/>
        <v>7</v>
      </c>
      <c r="C210" s="427" t="str" cm="1">
        <f t="array" aca="1" ref="C210" ca="1">SUBSTITUTE(ADDRESS(1,COLUMN(INDIRECT(C209 &amp; "1"))+1,4),"1","")</f>
        <v>G</v>
      </c>
      <c r="D210" s="426" t="str" cm="1">
        <f t="array" aca="1" ref="D210" ca="1">INDIRECT("3_Data_format!" &amp; C210 &amp; "3") &amp; CHAR(32) &amp; CHAR(10) &amp; INDIRECT("3_Data_format!" &amp; C210 &amp; "4")</f>
        <v>Building type 
Typologie de bâtiment</v>
      </c>
    </row>
    <row r="211" spans="2:4" ht="57" x14ac:dyDescent="0.45">
      <c r="B211" s="401">
        <f t="shared" si="1"/>
        <v>8</v>
      </c>
      <c r="C211" s="401" t="str" cm="1">
        <f t="array" aca="1" ref="C211" ca="1">SUBSTITUTE(ADDRESS(1,COLUMN(INDIRECT(C210 &amp; "1"))+1,4),"1","")</f>
        <v>H</v>
      </c>
      <c r="D211" s="426" t="str" cm="1">
        <f t="array" aca="1" ref="D211" ca="1">INDIRECT("3_Data_format!" &amp; C211 &amp; "3") &amp; CHAR(32) &amp; CHAR(10) &amp; INDIRECT("3_Data_format!" &amp; C211 &amp; "4")</f>
        <v>Building type - Member 
Typologie de bâtiment - Membre</v>
      </c>
    </row>
    <row r="212" spans="2:4" ht="28.5" x14ac:dyDescent="0.45">
      <c r="B212" s="401">
        <f t="shared" si="1"/>
        <v>9</v>
      </c>
      <c r="C212" s="401" t="str" cm="1">
        <f t="array" aca="1" ref="C212" ca="1">SUBSTITUTE(ADDRESS(1,COLUMN(INDIRECT(C211 &amp; "1"))+1,4),"1","")</f>
        <v>I</v>
      </c>
      <c r="D212" s="426" t="str" cm="1">
        <f t="array" aca="1" ref="D212" ca="1">INDIRECT("3_Data_format!" &amp; C212 &amp; "3") &amp; CHAR(32) &amp; CHAR(10) &amp; INDIRECT("3_Data_format!" &amp; C212 &amp; "4")</f>
        <v>Life cycle stage 
Stade du cycle de vie</v>
      </c>
    </row>
    <row r="213" spans="2:4" ht="28.5" x14ac:dyDescent="0.45">
      <c r="B213" s="401">
        <f t="shared" si="1"/>
        <v>10</v>
      </c>
      <c r="C213" s="401" t="str" cm="1">
        <f t="array" aca="1" ref="C213" ca="1">SUBSTITUTE(ADDRESS(1,COLUMN(INDIRECT(C212 &amp; "1"))+1,4),"1","")</f>
        <v>J</v>
      </c>
      <c r="D213" s="426" t="str" cm="1">
        <f t="array" aca="1" ref="D213" ca="1">INDIRECT("3_Data_format!" &amp; C213 &amp; "3") &amp; CHAR(32) &amp; CHAR(10) &amp; INDIRECT("3_Data_format!" &amp; C213 &amp; "4")</f>
        <v>Country or territory 
Pays ou territoire</v>
      </c>
    </row>
    <row r="214" spans="2:4" ht="28.5" x14ac:dyDescent="0.45">
      <c r="B214" s="401">
        <f t="shared" si="1"/>
        <v>11</v>
      </c>
      <c r="C214" s="401" t="str" cm="1">
        <f t="array" aca="1" ref="C214" ca="1">SUBSTITUTE(ADDRESS(1,COLUMN(INDIRECT(C213 &amp; "1"))+1,4),"1","")</f>
        <v>K</v>
      </c>
      <c r="D214" s="426" t="str" cm="1">
        <f t="array" aca="1" ref="D214" ca="1">INDIRECT("3_Data_format!" &amp; C214 &amp; "3") &amp; CHAR(32) &amp; CHAR(10) &amp; INDIRECT("3_Data_format!" &amp; C214 &amp; "4")</f>
        <v>City 
Ville</v>
      </c>
    </row>
    <row r="215" spans="2:4" ht="28.5" x14ac:dyDescent="0.45">
      <c r="B215" s="401">
        <f t="shared" si="1"/>
        <v>12</v>
      </c>
      <c r="C215" s="401" t="str" cm="1">
        <f t="array" aca="1" ref="C215" ca="1">SUBSTITUTE(ADDRESS(1,COLUMN(INDIRECT(C214 &amp; "1"))+1,4),"1","")</f>
        <v>L</v>
      </c>
      <c r="D215" s="426" t="str" cm="1">
        <f t="array" aca="1" ref="D215" ca="1">INDIRECT("3_Data_format!" &amp; C215 &amp; "3") &amp; CHAR(32) &amp; CHAR(10) &amp; INDIRECT("3_Data_format!" &amp; C215 &amp; "4")</f>
        <v>Postal code 
Code postal</v>
      </c>
    </row>
    <row r="216" spans="2:4" ht="28.5" x14ac:dyDescent="0.45">
      <c r="B216" s="401">
        <f t="shared" si="1"/>
        <v>13</v>
      </c>
      <c r="C216" s="401" t="str" cm="1">
        <f t="array" aca="1" ref="C216" ca="1">SUBSTITUTE(ADDRESS(1,COLUMN(INDIRECT(C215 &amp; "1"))+1,4),"1","")</f>
        <v>M</v>
      </c>
      <c r="D216" s="426" t="str" cm="1">
        <f t="array" aca="1" ref="D216" ca="1">INDIRECT("3_Data_format!" &amp; C216 &amp; "3") &amp; CHAR(32) &amp; CHAR(10) &amp; INDIRECT("3_Data_format!" &amp; C216 &amp; "4")</f>
        <v>Street 
Rue</v>
      </c>
    </row>
    <row r="217" spans="2:4" ht="28.5" x14ac:dyDescent="0.45">
      <c r="B217" s="401">
        <f t="shared" si="1"/>
        <v>14</v>
      </c>
      <c r="C217" s="401" t="str" cm="1">
        <f t="array" aca="1" ref="C217" ca="1">SUBSTITUTE(ADDRESS(1,COLUMN(INDIRECT(C216 &amp; "1"))+1,4),"1","")</f>
        <v>N</v>
      </c>
      <c r="D217" s="426" t="str" cm="1">
        <f t="array" aca="1" ref="D217" ca="1">INDIRECT("3_Data_format!" &amp; C217 &amp; "3") &amp; CHAR(32) &amp; CHAR(10) &amp; INDIRECT("3_Data_format!" &amp; C217 &amp; "4")</f>
        <v>Number 
Numéro</v>
      </c>
    </row>
    <row r="218" spans="2:4" ht="28.5" x14ac:dyDescent="0.45">
      <c r="B218" s="427">
        <f t="shared" si="1"/>
        <v>15</v>
      </c>
      <c r="C218" s="427" t="s">
        <v>1186</v>
      </c>
      <c r="D218" s="426" t="str" cm="1">
        <f t="array" aca="1" ref="D218" ca="1">INDIRECT("3_Data_format!" &amp; C218 &amp; "3") &amp; CHAR(32) &amp; CHAR(10) &amp; INDIRECT("3_Data_format!" &amp; C218 &amp; "4")</f>
        <v>Floor area 
Surface de plancher</v>
      </c>
    </row>
    <row r="219" spans="2:4" ht="57" x14ac:dyDescent="0.45">
      <c r="B219" s="401">
        <f t="shared" si="1"/>
        <v>16</v>
      </c>
      <c r="C219" s="401" t="str" cm="1">
        <f t="array" aca="1" ref="C219" ca="1">SUBSTITUTE(ADDRESS(1,COLUMN(INDIRECT(C218 &amp; "1"))+1,4),"1","")</f>
        <v>T</v>
      </c>
      <c r="D219" s="426" t="str" cm="1">
        <f t="array" aca="1" ref="D219" ca="1">INDIRECT("3_Data_format!" &amp; C219 &amp; "3") &amp; CHAR(32) &amp; CHAR(10) &amp; INDIRECT("3_Data_format!" &amp; C219 &amp; "4")</f>
        <v>Living area (residential) 
Surface habitable (résidentiel)</v>
      </c>
    </row>
    <row r="220" spans="2:4" ht="57" x14ac:dyDescent="0.45">
      <c r="B220" s="401">
        <f t="shared" si="1"/>
        <v>17</v>
      </c>
      <c r="C220" s="401" t="str" cm="1">
        <f t="array" aca="1" ref="C220" ca="1">SUBSTITUTE(ADDRESS(1,COLUMN(INDIRECT(C219 &amp; "1"))+1,4),"1","")</f>
        <v>U</v>
      </c>
      <c r="D220" s="426" t="str" cm="1">
        <f t="array" aca="1" ref="D220" ca="1">INDIRECT("3_Data_format!" &amp; C220 &amp; "3") &amp; CHAR(32) &amp; CHAR(10) &amp; INDIRECT("3_Data_format!" &amp; C220 &amp; "4")</f>
        <v>Gross leasing area (retail) 
Surface commerciale utile (commerces)</v>
      </c>
    </row>
    <row r="221" spans="2:4" ht="28.5" x14ac:dyDescent="0.45">
      <c r="B221" s="401">
        <f t="shared" si="1"/>
        <v>18</v>
      </c>
      <c r="C221" s="401" t="str" cm="1">
        <f t="array" aca="1" ref="C221" ca="1">SUBSTITUTE(ADDRESS(1,COLUMN(INDIRECT(C220 &amp; "1"))+1,4),"1","")</f>
        <v>V</v>
      </c>
      <c r="D221" s="426" t="str" cm="1">
        <f t="array" aca="1" ref="D221" ca="1">INDIRECT("3_Data_format!" &amp; C221 &amp; "3") &amp; CHAR(32) &amp; CHAR(10) &amp; INDIRECT("3_Data_format!" &amp; C221 &amp; "4")</f>
        <v>Parking surface area 
Surface de parking</v>
      </c>
    </row>
    <row r="222" spans="2:4" ht="71.25" x14ac:dyDescent="0.45">
      <c r="B222" s="401">
        <f t="shared" si="1"/>
        <v>19</v>
      </c>
      <c r="C222" s="401" t="str" cm="1">
        <f t="array" aca="1" ref="C222" ca="1">SUBSTITUTE(ADDRESS(1,COLUMN(INDIRECT(C221 &amp; "1"))+1,4),"1","")</f>
        <v>W</v>
      </c>
      <c r="D222" s="426" t="str" cm="1">
        <f t="array" aca="1" ref="D222" ca="1">INDIRECT("3_Data_format!" &amp; C222 &amp; "3") &amp; CHAR(32) &amp; CHAR(10) &amp; INDIRECT("3_Data_format!" &amp; C222 &amp; "4")</f>
        <v>Warehouse height (logistics) 
Hauteur de l'entrepôt (logistique)</v>
      </c>
    </row>
    <row r="223" spans="2:4" ht="57" x14ac:dyDescent="0.45">
      <c r="B223" s="401">
        <f t="shared" si="1"/>
        <v>20</v>
      </c>
      <c r="C223" s="401" t="str" cm="1">
        <f t="array" aca="1" ref="C223" ca="1">SUBSTITUTE(ADDRESS(1,COLUMN(INDIRECT(C222 &amp; "1"))+1,4),"1","")</f>
        <v>X</v>
      </c>
      <c r="D223" s="426" t="str" cm="1">
        <f t="array" aca="1" ref="D223" ca="1">INDIRECT("3_Data_format!" &amp; C223 &amp; "3") &amp; CHAR(32) &amp; CHAR(10) &amp; INDIRECT("3_Data_format!" &amp; C223 &amp; "4")</f>
        <v>Number of floors excluding basement 
Nombres de niveaux hors sous-sol</v>
      </c>
    </row>
    <row r="224" spans="2:4" ht="42.75" x14ac:dyDescent="0.45">
      <c r="B224" s="401">
        <f t="shared" si="1"/>
        <v>21</v>
      </c>
      <c r="C224" s="401" t="str" cm="1">
        <f t="array" aca="1" ref="C224" ca="1">SUBSTITUTE(ADDRESS(1,COLUMN(INDIRECT(C223 &amp; "1"))+1,4),"1","")</f>
        <v>Y</v>
      </c>
      <c r="D224" s="426" t="str" cm="1">
        <f t="array" aca="1" ref="D224" ca="1">INDIRECT("3_Data_format!" &amp; C224 &amp; "3") &amp; CHAR(32) &amp; CHAR(10) &amp; INDIRECT("3_Data_format!" &amp; C224 &amp; "4")</f>
        <v>High-rise building 
Immeuble de grande hauteur (IGH)</v>
      </c>
    </row>
    <row r="225" spans="2:4" ht="42.75" x14ac:dyDescent="0.45">
      <c r="B225" s="401">
        <f t="shared" si="1"/>
        <v>22</v>
      </c>
      <c r="C225" s="401" t="str" cm="1">
        <f t="array" aca="1" ref="C225" ca="1">SUBSTITUTE(ADDRESS(1,COLUMN(INDIRECT(C224 &amp; "1"))+1,4),"1","")</f>
        <v>Z</v>
      </c>
      <c r="D225" s="426" t="str" cm="1">
        <f t="array" aca="1" ref="D225" ca="1">INDIRECT("3_Data_format!" &amp; C225 &amp; "3") &amp; CHAR(32) &amp; CHAR(10) &amp; INDIRECT("3_Data_format!" &amp; C225 &amp; "4")</f>
        <v>Year of construction 
Année de construction</v>
      </c>
    </row>
    <row r="226" spans="2:4" ht="57" x14ac:dyDescent="0.45">
      <c r="B226" s="401">
        <f t="shared" si="1"/>
        <v>23</v>
      </c>
      <c r="C226" s="401" t="str" cm="1">
        <f t="array" aca="1" ref="C226" ca="1">SUBSTITUTE(ADDRESS(1,COLUMN(INDIRECT(C225 &amp; "1"))+1,4),"1","")</f>
        <v>AA</v>
      </c>
      <c r="D226" s="426" t="str" cm="1">
        <f t="array" aca="1" ref="D226" ca="1">INDIRECT("3_Data_format!" &amp; C226 &amp; "3") &amp; CHAR(32) &amp; CHAR(10) &amp; INDIRECT("3_Data_format!" &amp; C226 &amp; "4")</f>
        <v>Thermal regulation (France only) 
Réglementation thermique</v>
      </c>
    </row>
    <row r="227" spans="2:4" ht="57" x14ac:dyDescent="0.45">
      <c r="B227" s="401">
        <f t="shared" si="1"/>
        <v>24</v>
      </c>
      <c r="C227" s="401" t="str" cm="1">
        <f t="array" aca="1" ref="C227" ca="1">SUBSTITUTE(ADDRESS(1,COLUMN(INDIRECT(C226 &amp; "1"))+1,4),"1","")</f>
        <v>AB</v>
      </c>
      <c r="D227" s="426" t="str" cm="1">
        <f t="array" aca="1" ref="D227" ca="1">INDIRECT("3_Data_format!" &amp; C227 &amp; "3") &amp; CHAR(32) &amp; CHAR(10) &amp; INDIRECT("3_Data_format!" &amp; C227 &amp; "4")</f>
        <v>Year of last major renovation 
Année de dernière rénovation lourde</v>
      </c>
    </row>
    <row r="228" spans="2:4" ht="57" x14ac:dyDescent="0.45">
      <c r="B228" s="401">
        <f t="shared" si="1"/>
        <v>25</v>
      </c>
      <c r="C228" s="401" t="str" cm="1">
        <f t="array" aca="1" ref="C228" ca="1">SUBSTITUTE(ADDRESS(1,COLUMN(INDIRECT(C227 &amp; "1"))+1,4),"1","")</f>
        <v>AC</v>
      </c>
      <c r="D228" s="426" t="str" cm="1">
        <f t="array" aca="1" ref="D228" ca="1">INDIRECT("3_Data_format!" &amp; C228 &amp; "3") &amp; CHAR(32) &amp; CHAR(10) &amp; INDIRECT("3_Data_format!" &amp; C228 &amp; "4")</f>
        <v>Haussmannian-like building 
Bâtiment de type haussmannien</v>
      </c>
    </row>
    <row r="229" spans="2:4" ht="42.75" x14ac:dyDescent="0.45">
      <c r="B229" s="401">
        <f t="shared" si="1"/>
        <v>26</v>
      </c>
      <c r="C229" s="401" t="str" cm="1">
        <f t="array" aca="1" ref="C229" ca="1">SUBSTITUTE(ADDRESS(1,COLUMN(INDIRECT(C228 &amp; "1"))+1,4),"1","")</f>
        <v>AD</v>
      </c>
      <c r="D229" s="426" t="str" cm="1">
        <f t="array" aca="1" ref="D229" ca="1">INDIRECT("3_Data_format!" &amp; C229 &amp; "3") &amp; CHAR(32) &amp; CHAR(10) &amp; INDIRECT("3_Data_format!" &amp; C229 &amp; "4")</f>
        <v>Heritage listing 
Classement au patrimoine</v>
      </c>
    </row>
    <row r="230" spans="2:4" ht="28.5" x14ac:dyDescent="0.45">
      <c r="B230" s="401">
        <f t="shared" si="1"/>
        <v>27</v>
      </c>
      <c r="C230" s="401" t="str" cm="1">
        <f t="array" aca="1" ref="C230" ca="1">SUBSTITUTE(ADDRESS(1,COLUMN(INDIRECT(C229 &amp; "1"))+1,4),"1","")</f>
        <v>AE</v>
      </c>
      <c r="D230" s="426" t="str" cm="1">
        <f t="array" aca="1" ref="D230" ca="1">INDIRECT("3_Data_format!" &amp; C230 &amp; "3") &amp; CHAR(32) &amp; CHAR(10) &amp; INDIRECT("3_Data_format!" &amp; C230 &amp; "4")</f>
        <v>Occupant status 
Statut des occupants</v>
      </c>
    </row>
    <row r="231" spans="2:4" ht="42.75" x14ac:dyDescent="0.45">
      <c r="B231" s="401">
        <f t="shared" si="1"/>
        <v>28</v>
      </c>
      <c r="C231" s="401" t="str" cm="1">
        <f t="array" aca="1" ref="C231" ca="1">SUBSTITUTE(ADDRESS(1,COLUMN(INDIRECT(C230 &amp; "1"))+1,4),"1","")</f>
        <v>AF</v>
      </c>
      <c r="D231" s="426" t="str" cm="1">
        <f t="array" aca="1" ref="D231" ca="1">INDIRECT("3_Data_format!" &amp; C231 &amp; "3") &amp; CHAR(32) &amp; CHAR(10) &amp; INDIRECT("3_Data_format!" &amp; C231 &amp; "4")</f>
        <v>Number of building units 
Nombre de lots</v>
      </c>
    </row>
    <row r="232" spans="2:4" ht="28.5" x14ac:dyDescent="0.45">
      <c r="B232" s="401">
        <f t="shared" si="1"/>
        <v>29</v>
      </c>
      <c r="C232" s="401" t="str" cm="1">
        <f t="array" aca="1" ref="C232" ca="1">SUBSTITUTE(ADDRESS(1,COLUMN(INDIRECT(C231 &amp; "1"))+1,4),"1","")</f>
        <v>AG</v>
      </c>
      <c r="D232" s="426" t="str" cm="1">
        <f t="array" aca="1" ref="D232" ca="1">INDIRECT("3_Data_format!" &amp; C232 &amp; "3") &amp; CHAR(32) &amp; CHAR(10) &amp; INDIRECT("3_Data_format!" &amp; C232 &amp; "4")</f>
        <v>Primary owner 
Propriétaire principal</v>
      </c>
    </row>
    <row r="233" spans="2:4" ht="28.5" x14ac:dyDescent="0.45">
      <c r="B233" s="401">
        <f t="shared" si="1"/>
        <v>30</v>
      </c>
      <c r="C233" s="401" t="str" cm="1">
        <f t="array" aca="1" ref="C233" ca="1">SUBSTITUTE(ADDRESS(1,COLUMN(INDIRECT(C232 &amp; "1"))+1,4),"1","")</f>
        <v>AH</v>
      </c>
      <c r="D233" s="426" t="str" cm="1">
        <f t="array" aca="1" ref="D233" ca="1">INDIRECT("3_Data_format!" &amp; C233 &amp; "3") &amp; CHAR(32) &amp; CHAR(10) &amp; INDIRECT("3_Data_format!" &amp; C233 &amp; "4")</f>
        <v>Primary tenant 
Locataire principal</v>
      </c>
    </row>
    <row r="234" spans="2:4" ht="28.5" x14ac:dyDescent="0.45">
      <c r="B234" s="401">
        <f t="shared" si="1"/>
        <v>31</v>
      </c>
      <c r="C234" s="401" t="str" cm="1">
        <f t="array" aca="1" ref="C234" ca="1">SUBSTITUTE(ADDRESS(1,COLUMN(INDIRECT(C233 &amp; "1"))+1,4),"1","")</f>
        <v>AI</v>
      </c>
      <c r="D234" s="426" t="str" cm="1">
        <f t="array" aca="1" ref="D234" ca="1">INDIRECT("3_Data_format!" &amp; C234 &amp; "3") &amp; CHAR(32) &amp; CHAR(10) &amp; INDIRECT("3_Data_format!" &amp; C234 &amp; "4")</f>
        <v>Asset value 
Valeur de l'actif</v>
      </c>
    </row>
    <row r="235" spans="2:4" ht="28.5" x14ac:dyDescent="0.45">
      <c r="B235" s="427">
        <f t="shared" si="1"/>
        <v>32</v>
      </c>
      <c r="C235" s="427" t="str" cm="1">
        <f t="array" aca="1" ref="C235" ca="1">SUBSTITUTE(ADDRESS(1,COLUMN(INDIRECT(C234 &amp; "1"))+1,4),"1","")</f>
        <v>AJ</v>
      </c>
      <c r="D235" s="426" t="str" cm="1">
        <f t="array" aca="1" ref="D235" ca="1">INDIRECT("3_Data_format!" &amp; C235 &amp; "3") &amp; CHAR(32) &amp; CHAR(10) &amp; INDIRECT("3_Data_format!" &amp; C235 &amp; "4")</f>
        <v>Vacancy rate 
Taux de vacance</v>
      </c>
    </row>
    <row r="236" spans="2:4" ht="85.5" x14ac:dyDescent="0.45">
      <c r="B236" s="401">
        <f t="shared" si="1"/>
        <v>33</v>
      </c>
      <c r="C236" s="401" t="str" cm="1">
        <f t="array" aca="1" ref="C236" ca="1">SUBSTITUTE(ADDRESS(1,COLUMN(INDIRECT(C235 &amp; "1"))+1,4),"1","")</f>
        <v>AK</v>
      </c>
      <c r="D236" s="426" t="str" cm="1">
        <f t="array" aca="1" ref="D236" ca="1">INDIRECT("3_Data_format!" &amp; C236 &amp; "3") &amp; CHAR(32) &amp; CHAR(10) &amp; INDIRECT("3_Data_format!" &amp; C236 &amp; "4")</f>
        <v>Annual working hours (business hrs/year) 
Amplitude horaire annuelle (h ouvrées/an)</v>
      </c>
    </row>
    <row r="237" spans="2:4" ht="57" x14ac:dyDescent="0.45">
      <c r="B237" s="401">
        <f t="shared" si="1"/>
        <v>34</v>
      </c>
      <c r="C237" s="401" t="str" cm="1">
        <f t="array" aca="1" ref="C237" ca="1">SUBSTITUTE(ADDRESS(1,COLUMN(INDIRECT(C236 &amp; "1"))+1,4),"1","")</f>
        <v>AL</v>
      </c>
      <c r="D237" s="426" t="str" cm="1">
        <f t="array" aca="1" ref="D237" ca="1">INDIRECT("3_Data_format!" &amp; C237 &amp; "3") &amp; CHAR(32) &amp; CHAR(10) &amp; INDIRECT("3_Data_format!" &amp; C237 &amp; "4")</f>
        <v>No. of occupants in the building 
Nb d'occupants dans le bâtiment</v>
      </c>
    </row>
    <row r="238" spans="2:4" ht="99.75" x14ac:dyDescent="0.45">
      <c r="B238" s="401">
        <f t="shared" si="1"/>
        <v>35</v>
      </c>
      <c r="C238" s="401" t="str" cm="1">
        <f t="array" aca="1" ref="C238" ca="1">SUBSTITUTE(ADDRESS(1,COLUMN(INDIRECT(C237 &amp; "1"))+1,4),"1","")</f>
        <v>AM</v>
      </c>
      <c r="D238" s="426" t="str" cm="1">
        <f t="array" aca="1" ref="D238" ca="1">INDIRECT("3_Data_format!" &amp; C238 &amp; "3") &amp; CHAR(32) &amp; CHAR(10) &amp; INDIRECT("3_Data_format!" &amp; C238 &amp; "4")</f>
        <v>No. of keys (accommodation) or rooms (health) 
Nb de clés (hébergement) ou de chambres (actif santé)</v>
      </c>
    </row>
    <row r="239" spans="2:4" ht="57" x14ac:dyDescent="0.45">
      <c r="B239" s="401">
        <f t="shared" si="1"/>
        <v>36</v>
      </c>
      <c r="C239" s="401" t="str" cm="1">
        <f t="array" aca="1" ref="C239" ca="1">SUBSTITUTE(ADDRESS(1,COLUMN(INDIRECT(C238 &amp; "1"))+1,4),"1","")</f>
        <v>AN</v>
      </c>
      <c r="D239" s="426" t="str" cm="1">
        <f t="array" aca="1" ref="D239" ca="1">INDIRECT("3_Data_format!" &amp; C239 &amp; "3") &amp; CHAR(32) &amp; CHAR(10) &amp; INDIRECT("3_Data_format!" &amp; C239 &amp; "4")</f>
        <v>Major IT facilities 
Installations informatiques lourdes</v>
      </c>
    </row>
    <row r="240" spans="2:4" ht="57" x14ac:dyDescent="0.45">
      <c r="B240" s="401">
        <f t="shared" si="1"/>
        <v>37</v>
      </c>
      <c r="C240" s="401" t="str" cm="1">
        <f t="array" aca="1" ref="C240" ca="1">SUBSTITUTE(ADDRESS(1,COLUMN(INDIRECT(C239 &amp; "1"))+1,4),"1","")</f>
        <v>AO</v>
      </c>
      <c r="D240" s="426" t="str" cm="1">
        <f t="array" aca="1" ref="D240" ca="1">INDIRECT("3_Data_format!" &amp; C240 &amp; "3") &amp; CHAR(32) &amp; CHAR(10) &amp; INDIRECT("3_Data_format!" &amp; C240 &amp; "4")</f>
        <v>Presence of a car park 
Présence d'un parking</v>
      </c>
    </row>
    <row r="241" spans="2:4" ht="99.75" x14ac:dyDescent="0.45">
      <c r="B241" s="401">
        <f t="shared" si="1"/>
        <v>38</v>
      </c>
      <c r="C241" s="401" t="str" cm="1">
        <f t="array" aca="1" ref="C241" ca="1">SUBSTITUTE(ADDRESS(1,COLUMN(INDIRECT(C240 &amp; "1"))+1,4),"1","")</f>
        <v>AP</v>
      </c>
      <c r="D241" s="426" t="str" cm="1">
        <f t="array" aca="1" ref="D241" ca="1">INDIRECT("3_Data_format!" &amp; C241 &amp; "3") &amp; CHAR(32) &amp; CHAR(10) &amp; INDIRECT("3_Data_format!" &amp; C241 &amp; "4")</f>
        <v>Presence of a restaurant or food store 
Présence d'un restaurant ou commerce alimentaire</v>
      </c>
    </row>
    <row r="242" spans="2:4" ht="42.75" x14ac:dyDescent="0.45">
      <c r="B242" s="401">
        <f t="shared" si="1"/>
        <v>39</v>
      </c>
      <c r="C242" s="401" t="str" cm="1">
        <f t="array" aca="1" ref="C242" ca="1">SUBSTITUTE(ADDRESS(1,COLUMN(INDIRECT(C241 &amp; "1"))+1,4),"1","")</f>
        <v>AQ</v>
      </c>
      <c r="D242" s="426" t="str" cm="1">
        <f t="array" aca="1" ref="D242" ca="1">INDIRECT("3_Data_format!" &amp; C242 &amp; "3") &amp; CHAR(32) &amp; CHAR(10) &amp; INDIRECT("3_Data_format!" &amp; C242 &amp; "4")</f>
        <v>Presence of a gym 
Présence d'une salle de sport</v>
      </c>
    </row>
    <row r="243" spans="2:4" ht="57" x14ac:dyDescent="0.45">
      <c r="B243" s="401">
        <f t="shared" si="1"/>
        <v>40</v>
      </c>
      <c r="C243" s="401" t="str" cm="1">
        <f t="array" aca="1" ref="C243" ca="1">SUBSTITUTE(ADDRESS(1,COLUMN(INDIRECT(C242 &amp; "1"))+1,4),"1","")</f>
        <v>AR</v>
      </c>
      <c r="D243" s="426" t="str" cm="1">
        <f t="array" aca="1" ref="D243" ca="1">INDIRECT("3_Data_format!" &amp; C243 &amp; "3") &amp; CHAR(32) &amp; CHAR(10) &amp; INDIRECT("3_Data_format!" &amp; C243 &amp; "4")</f>
        <v>Presence of laundry facilities 
Présence d'une blanchisserie</v>
      </c>
    </row>
    <row r="244" spans="2:4" ht="85.5" x14ac:dyDescent="0.45">
      <c r="B244" s="401">
        <f t="shared" si="1"/>
        <v>41</v>
      </c>
      <c r="C244" s="401" t="str" cm="1">
        <f t="array" aca="1" ref="C244" ca="1">SUBSTITUTE(ADDRESS(1,COLUMN(INDIRECT(C243 &amp; "1"))+1,4),"1","")</f>
        <v>AS</v>
      </c>
      <c r="D244" s="426" t="str" cm="1">
        <f t="array" aca="1" ref="D244" ca="1">INDIRECT("3_Data_format!" &amp; C244 &amp; "3") &amp; CHAR(32) &amp; CHAR(10) &amp; INDIRECT("3_Data_format!" &amp; C244 &amp; "4")</f>
        <v>Presence of trading rooms or recording studios 
Présence de salles de marché ou studios d'enregistrement</v>
      </c>
    </row>
    <row r="245" spans="2:4" ht="57" x14ac:dyDescent="0.45">
      <c r="B245" s="401">
        <f t="shared" si="1"/>
        <v>42</v>
      </c>
      <c r="C245" s="401" t="str" cm="1">
        <f t="array" aca="1" ref="C245" ca="1">SUBSTITUTE(ADDRESS(1,COLUMN(INDIRECT(C244 &amp; "1"))+1,4),"1","")</f>
        <v>AT</v>
      </c>
      <c r="D245" s="426" t="str" cm="1">
        <f t="array" aca="1" ref="D245" ca="1">INDIRECT("3_Data_format!" &amp; C245 &amp; "3") &amp; CHAR(32) &amp; CHAR(10) &amp; INDIRECT("3_Data_format!" &amp; C245 &amp; "4")</f>
        <v>Presence of a cooling tower 
Présence d'une tour aéroréfrigérante</v>
      </c>
    </row>
    <row r="246" spans="2:4" ht="57" x14ac:dyDescent="0.45">
      <c r="B246" s="401">
        <f t="shared" si="1"/>
        <v>43</v>
      </c>
      <c r="C246" s="401" t="str" cm="1">
        <f t="array" aca="1" ref="C246" ca="1">SUBSTITUTE(ADDRESS(1,COLUMN(INDIRECT(C245 &amp; "1"))+1,4),"1","")</f>
        <v>AU</v>
      </c>
      <c r="D246" s="426" t="str" cm="1">
        <f t="array" aca="1" ref="D246" ca="1">INDIRECT("3_Data_format!" &amp; C246 &amp; "3") &amp; CHAR(32) &amp; CHAR(10) &amp; INDIRECT("3_Data_format!" &amp; C246 &amp; "4")</f>
        <v>Showers available on site 
Présence de douches sur site</v>
      </c>
    </row>
    <row r="247" spans="2:4" ht="28.5" x14ac:dyDescent="0.45">
      <c r="B247" s="401">
        <f t="shared" si="1"/>
        <v>44</v>
      </c>
      <c r="C247" s="401" t="str" cm="1">
        <f t="array" aca="1" ref="C247" ca="1">SUBSTITUTE(ADDRESS(1,COLUMN(INDIRECT(C246 &amp; "1"))+1,4),"1","")</f>
        <v>AV</v>
      </c>
      <c r="D247" s="426" t="str" cm="1">
        <f t="array" aca="1" ref="D247" ca="1">INDIRECT("3_Data_format!" &amp; C247 &amp; "3") &amp; CHAR(32) &amp; CHAR(10) &amp; INDIRECT("3_Data_format!" &amp; C247 &amp; "4")</f>
        <v>Certification 1 
Certification 1</v>
      </c>
    </row>
    <row r="248" spans="2:4" ht="28.5" x14ac:dyDescent="0.45">
      <c r="B248" s="401">
        <f t="shared" si="1"/>
        <v>45</v>
      </c>
      <c r="C248" s="401" t="str" cm="1">
        <f t="array" aca="1" ref="C248" ca="1">SUBSTITUTE(ADDRESS(1,COLUMN(INDIRECT(C247 &amp; "1"))+1,4),"1","")</f>
        <v>AW</v>
      </c>
      <c r="D248" s="426" t="str" cm="1">
        <f t="array" aca="1" ref="D248" ca="1">INDIRECT("3_Data_format!" &amp; C248 &amp; "3") &amp; CHAR(32) &amp; CHAR(10) &amp; INDIRECT("3_Data_format!" &amp; C248 &amp; "4")</f>
        <v>Certification 2 
Certification 2</v>
      </c>
    </row>
    <row r="249" spans="2:4" ht="28.5" x14ac:dyDescent="0.45">
      <c r="B249" s="401">
        <f t="shared" si="1"/>
        <v>46</v>
      </c>
      <c r="C249" s="401" t="str" cm="1">
        <f t="array" aca="1" ref="C249" ca="1">SUBSTITUTE(ADDRESS(1,COLUMN(INDIRECT(C248 &amp; "1"))+1,4),"1","")</f>
        <v>AX</v>
      </c>
      <c r="D249" s="426" t="str" cm="1">
        <f t="array" aca="1" ref="D249" ca="1">INDIRECT("3_Data_format!" &amp; C249 &amp; "3") &amp; CHAR(32) &amp; CHAR(10) &amp; INDIRECT("3_Data_format!" &amp; C249 &amp; "4")</f>
        <v>Certification 3 
Certification 3</v>
      </c>
    </row>
    <row r="250" spans="2:4" ht="28.5" x14ac:dyDescent="0.45">
      <c r="B250" s="401">
        <f t="shared" si="1"/>
        <v>47</v>
      </c>
      <c r="C250" s="401" t="str" cm="1">
        <f t="array" aca="1" ref="C250" ca="1">SUBSTITUTE(ADDRESS(1,COLUMN(INDIRECT(C249 &amp; "1"))+1,4),"1","")</f>
        <v>AY</v>
      </c>
      <c r="D250" s="426" t="str" cm="1">
        <f t="array" aca="1" ref="D250" ca="1">INDIRECT("3_Data_format!" &amp; C250 &amp; "3") &amp; CHAR(32) &amp; CHAR(10) &amp; INDIRECT("3_Data_format!" &amp; C250 &amp; "4")</f>
        <v>Certification 4 
Certification 4</v>
      </c>
    </row>
    <row r="251" spans="2:4" ht="28.5" x14ac:dyDescent="0.45">
      <c r="B251" s="401">
        <f t="shared" si="1"/>
        <v>48</v>
      </c>
      <c r="C251" s="401" t="str" cm="1">
        <f t="array" aca="1" ref="C251" ca="1">SUBSTITUTE(ADDRESS(1,COLUMN(INDIRECT(C250 &amp; "1"))+1,4),"1","")</f>
        <v>AZ</v>
      </c>
      <c r="D251" s="426" t="str" cm="1">
        <f t="array" aca="1" ref="D251" ca="1">INDIRECT("3_Data_format!" &amp; C251 &amp; "3") &amp; CHAR(32) &amp; CHAR(10) &amp; INDIRECT("3_Data_format!" &amp; C251 &amp; "4")</f>
        <v>Certification 5 
Certification 5</v>
      </c>
    </row>
    <row r="252" spans="2:4" ht="28.5" x14ac:dyDescent="0.45">
      <c r="B252" s="401">
        <f t="shared" si="1"/>
        <v>49</v>
      </c>
      <c r="C252" s="401" t="str" cm="1">
        <f t="array" aca="1" ref="C252" ca="1">SUBSTITUTE(ADDRESS(1,COLUMN(INDIRECT(C251 &amp; "1"))+1,4),"1","")</f>
        <v>BA</v>
      </c>
      <c r="D252" s="426" t="str" cm="1">
        <f t="array" aca="1" ref="D252" ca="1">INDIRECT("3_Data_format!" &amp; C252 &amp; "3") &amp; CHAR(32) &amp; CHAR(10) &amp; INDIRECT("3_Data_format!" &amp; C252 &amp; "4")</f>
        <v>Other certification 
Autre certification</v>
      </c>
    </row>
    <row r="253" spans="2:4" ht="57" x14ac:dyDescent="0.45">
      <c r="B253" s="401">
        <f t="shared" si="1"/>
        <v>50</v>
      </c>
      <c r="C253" s="401" t="str" cm="1">
        <f t="array" aca="1" ref="C253" ca="1">SUBSTITUTE(ADDRESS(1,COLUMN(INDIRECT(C252 &amp; "1"))+1,4),"1","")</f>
        <v>BB</v>
      </c>
      <c r="D253" s="426" t="str" cm="1">
        <f t="array" aca="1" ref="D253" ca="1">INDIRECT("3_Data_format!" &amp; C253 &amp; "3") &amp; CHAR(32) &amp; CHAR(10) &amp; INDIRECT("3_Data_format!" &amp; C253 &amp; "4")</f>
        <v>Energy performance certificate (EPC) 
Etiquette DPE énergie</v>
      </c>
    </row>
    <row r="254" spans="2:4" ht="42.75" x14ac:dyDescent="0.45">
      <c r="B254" s="401">
        <f t="shared" si="1"/>
        <v>51</v>
      </c>
      <c r="C254" s="401" t="str" cm="1">
        <f t="array" aca="1" ref="C254" ca="1">SUBSTITUTE(ADDRESS(1,COLUMN(INDIRECT(C253 &amp; "1"))+1,4),"1","")</f>
        <v>BC</v>
      </c>
      <c r="D254" s="426" t="str" cm="1">
        <f t="array" aca="1" ref="D254" ca="1">INDIRECT("3_Data_format!" &amp; C254 &amp; "3") &amp; CHAR(32) &amp; CHAR(10) &amp; INDIRECT("3_Data_format!" &amp; C254 &amp; "4")</f>
        <v>Year EPC established 
Année réalisation DPE</v>
      </c>
    </row>
    <row r="255" spans="2:4" ht="57" x14ac:dyDescent="0.45">
      <c r="B255" s="427">
        <f t="shared" si="1"/>
        <v>52</v>
      </c>
      <c r="C255" s="427" t="s">
        <v>1187</v>
      </c>
      <c r="D255" s="426" t="str" cm="1">
        <f t="array" aca="1" ref="D255" ca="1">INDIRECT("3_Data_format!" &amp; C255 &amp; "3") &amp; CHAR(32) &amp; CHAR(10) &amp; INDIRECT("3_Data_format!" &amp; C255 &amp; "4")</f>
        <v>Energy data available - From 
Données énergie disponibles - Du</v>
      </c>
    </row>
    <row r="256" spans="2:4" ht="57" x14ac:dyDescent="0.45">
      <c r="B256" s="427">
        <f t="shared" si="1"/>
        <v>53</v>
      </c>
      <c r="C256" s="427" t="str" cm="1">
        <f t="array" aca="1" ref="C256" ca="1">SUBSTITUTE(ADDRESS(1,COLUMN(INDIRECT(C255 &amp; "1"))+1,4),"1","")</f>
        <v>BH</v>
      </c>
      <c r="D256" s="426" t="str" cm="1">
        <f t="array" aca="1" ref="D256" ca="1">INDIRECT("3_Data_format!" &amp; C256 &amp; "3") &amp; CHAR(32) &amp; CHAR(10) &amp; INDIRECT("3_Data_format!" &amp; C256 &amp; "4")</f>
        <v>Energy data available - To 
Données énergie disponibles - Au</v>
      </c>
    </row>
    <row r="257" spans="2:4" ht="57" x14ac:dyDescent="0.45">
      <c r="B257" s="427">
        <f t="shared" si="1"/>
        <v>54</v>
      </c>
      <c r="C257" s="427" t="str" cm="1">
        <f t="array" aca="1" ref="C257" ca="1">SUBSTITUTE(ADDRESS(1,COLUMN(INDIRECT(C256 &amp; "1"))+1,4),"1","")</f>
        <v>BI</v>
      </c>
      <c r="D257" s="426" t="str" cm="1">
        <f t="array" aca="1" ref="D257" ca="1">INDIRECT("3_Data_format!" &amp; C257 &amp; "3") &amp; CHAR(32) &amp; CHAR(10) &amp; INDIRECT("3_Data_format!" &amp; C257 &amp; "4")</f>
        <v>Scope of reporting - Energy 
Périmètre de reporting - Energie</v>
      </c>
    </row>
    <row r="258" spans="2:4" ht="57" x14ac:dyDescent="0.45">
      <c r="B258" s="427">
        <f t="shared" si="1"/>
        <v>55</v>
      </c>
      <c r="C258" s="427" t="str" cm="1">
        <f t="array" aca="1" ref="C258" ca="1">SUBSTITUTE(ADDRESS(1,COLUMN(INDIRECT(C257 &amp; "1"))+1,4),"1","")</f>
        <v>BJ</v>
      </c>
      <c r="D258" s="426" t="str" cm="1">
        <f t="array" aca="1" ref="D258" ca="1">INDIRECT("3_Data_format!" &amp; C258 &amp; "3") &amp; CHAR(32) &amp; CHAR(10) &amp; INDIRECT("3_Data_format!" &amp; C258 &amp; "4")</f>
        <v>Reporting area - Energy 
Surface de reporting - Energie</v>
      </c>
    </row>
    <row r="259" spans="2:4" ht="42.75" x14ac:dyDescent="0.45">
      <c r="B259" s="401">
        <f t="shared" si="1"/>
        <v>56</v>
      </c>
      <c r="C259" s="401" t="str" cm="1">
        <f t="array" aca="1" ref="C259" ca="1">SUBSTITUTE(ADDRESS(1,COLUMN(INDIRECT(C258 &amp; "1"))+1,4),"1","")</f>
        <v>BK</v>
      </c>
      <c r="D259" s="426" t="str" cm="1">
        <f t="array" aca="1" ref="D259" ca="1">INDIRECT("3_Data_format!" &amp; C259 &amp; "3") &amp; CHAR(32) &amp; CHAR(10) &amp; INDIRECT("3_Data_format!" &amp; C259 &amp; "4")</f>
        <v>Data source - Energy 
Source des données - Energie</v>
      </c>
    </row>
    <row r="260" spans="2:4" ht="28.5" x14ac:dyDescent="0.45">
      <c r="B260" s="401">
        <f t="shared" si="1"/>
        <v>57</v>
      </c>
      <c r="C260" s="401" t="str" cm="1">
        <f t="array" aca="1" ref="C260" ca="1">SUBSTITUTE(ADDRESS(1,COLUMN(INDIRECT(C259 &amp; "1"))+1,4),"1","")</f>
        <v>BL</v>
      </c>
      <c r="D260" s="426" t="str" cm="1">
        <f t="array" aca="1" ref="D260" ca="1">INDIRECT("3_Data_format!" &amp; C260 &amp; "3") &amp; CHAR(32) &amp; CHAR(10) &amp; INDIRECT("3_Data_format!" &amp; C260 &amp; "4")</f>
        <v>Heated surface 
Surface chauffée</v>
      </c>
    </row>
    <row r="261" spans="2:4" ht="71.25" x14ac:dyDescent="0.45">
      <c r="B261" s="401">
        <f t="shared" si="1"/>
        <v>58</v>
      </c>
      <c r="C261" s="401" t="str" cm="1">
        <f t="array" aca="1" ref="C261" ca="1">SUBSTITUTE(ADDRESS(1,COLUMN(INDIRECT(C260 &amp; "1"))+1,4),"1","")</f>
        <v>BM</v>
      </c>
      <c r="D261" s="426" t="str" cm="1">
        <f t="array" aca="1" ref="D261" ca="1">INDIRECT("3_Data_format!" &amp; C261 &amp; "3") &amp; CHAR(32) &amp; CHAR(10) &amp; INDIRECT("3_Data_format!" &amp; C261 &amp; "4")</f>
        <v>Main energy used for heating 
Principale énergie utilisée pour le chauffage</v>
      </c>
    </row>
    <row r="262" spans="2:4" ht="57" x14ac:dyDescent="0.45">
      <c r="B262" s="401">
        <f t="shared" si="1"/>
        <v>59</v>
      </c>
      <c r="C262" s="401" t="str" cm="1">
        <f t="array" aca="1" ref="C262" ca="1">SUBSTITUTE(ADDRESS(1,COLUMN(INDIRECT(C261 &amp; "1"))+1,4),"1","")</f>
        <v>BN</v>
      </c>
      <c r="D262" s="426" t="str" cm="1">
        <f t="array" aca="1" ref="D262" ca="1">INDIRECT("3_Data_format!" &amp; C262 &amp; "3") &amp; CHAR(32) &amp; CHAR(10) &amp; INDIRECT("3_Data_format!" &amp; C262 &amp; "4")</f>
        <v>Type of heating system 
Type de système de chauffage</v>
      </c>
    </row>
    <row r="263" spans="2:4" ht="28.5" x14ac:dyDescent="0.45">
      <c r="B263" s="401">
        <f t="shared" si="1"/>
        <v>60</v>
      </c>
      <c r="C263" s="401" t="str" cm="1">
        <f t="array" aca="1" ref="C263" ca="1">SUBSTITUTE(ADDRESS(1,COLUMN(INDIRECT(C262 &amp; "1"))+1,4),"1","")</f>
        <v>BO</v>
      </c>
      <c r="D263" s="426" t="str" cm="1">
        <f t="array" aca="1" ref="D263" ca="1">INDIRECT("3_Data_format!" &amp; C263 &amp; "3") &amp; CHAR(32) &amp; CHAR(10) &amp; INDIRECT("3_Data_format!" &amp; C263 &amp; "4")</f>
        <v>Cooled surface 
Surface refroidie</v>
      </c>
    </row>
    <row r="264" spans="2:4" ht="42.75" x14ac:dyDescent="0.45">
      <c r="B264" s="401">
        <f t="shared" si="1"/>
        <v>61</v>
      </c>
      <c r="C264" s="401" t="str" cm="1">
        <f t="array" aca="1" ref="C264" ca="1">SUBSTITUTE(ADDRESS(1,COLUMN(INDIRECT(C263 &amp; "1"))+1,4),"1","")</f>
        <v>BP</v>
      </c>
      <c r="D264" s="426" t="str" cm="1">
        <f t="array" aca="1" ref="D264" ca="1">INDIRECT("3_Data_format!" &amp; C264 &amp; "3") &amp; CHAR(32) &amp; CHAR(10) &amp; INDIRECT("3_Data_format!" &amp; C264 &amp; "4")</f>
        <v>Cooling energy usage 
Usage d'énergie frigorifique</v>
      </c>
    </row>
    <row r="265" spans="2:4" ht="57" x14ac:dyDescent="0.45">
      <c r="B265" s="401">
        <f t="shared" si="1"/>
        <v>62</v>
      </c>
      <c r="C265" s="401" t="str" cm="1">
        <f t="array" aca="1" ref="C265" ca="1">SUBSTITUTE(ADDRESS(1,COLUMN(INDIRECT(C264 &amp; "1"))+1,4),"1","")</f>
        <v>BQ</v>
      </c>
      <c r="D265" s="426" t="str" cm="1">
        <f t="array" aca="1" ref="D265" ca="1">INDIRECT("3_Data_format!" &amp; C265 &amp; "3") &amp; CHAR(32) &amp; CHAR(10) &amp; INDIRECT("3_Data_format!" &amp; C265 &amp; "4")</f>
        <v>Type of cooling system 
Type de système de refroidissement</v>
      </c>
    </row>
    <row r="266" spans="2:4" ht="85.5" x14ac:dyDescent="0.45">
      <c r="B266" s="401">
        <f t="shared" si="1"/>
        <v>63</v>
      </c>
      <c r="C266" s="401" t="str" cm="1">
        <f t="array" aca="1" ref="C266" ca="1">SUBSTITUTE(ADDRESS(1,COLUMN(INDIRECT(C265 &amp; "1"))+1,4),"1","")</f>
        <v>BR</v>
      </c>
      <c r="D266" s="426" t="str" cm="1">
        <f t="array" aca="1" ref="D266" ca="1">INDIRECT("3_Data_format!" &amp; C266 &amp; "3") &amp; CHAR(32) &amp; CHAR(10) &amp; INDIRECT("3_Data_format!" &amp; C266 &amp; "4")</f>
        <v>Effective rated output of HVAC systems 
Puissance nominale utile des sytèmes CVC</v>
      </c>
    </row>
    <row r="267" spans="2:4" ht="71.25" x14ac:dyDescent="0.45">
      <c r="B267" s="427">
        <f>B266+1</f>
        <v>64</v>
      </c>
      <c r="C267" s="427" t="str" cm="1">
        <f t="array" aca="1" ref="C267" ca="1">SUBSTITUTE(ADDRESS(1,COLUMN(INDIRECT(C266 &amp; "1"))+1,4),"1","")</f>
        <v>BS</v>
      </c>
      <c r="D267" s="426" t="str" cm="1">
        <f t="array" aca="1" ref="D267" ca="1">INDIRECT("3_Data_format!" &amp; C267 &amp; "3") &amp; CHAR(32) &amp; CHAR(10) &amp; INDIRECT("3_Data_format!" &amp; C267 &amp; "4")</f>
        <v>Energy data complete 
Données énergétiques complètes</v>
      </c>
    </row>
    <row r="268" spans="2:4" ht="57" x14ac:dyDescent="0.45">
      <c r="B268" s="401">
        <f t="shared" ref="B268:B309" si="2">B267+1</f>
        <v>65</v>
      </c>
      <c r="C268" s="401" t="str" cm="1">
        <f t="array" aca="1" ref="C268" ca="1">SUBSTITUTE(ADDRESS(1,COLUMN(INDIRECT(C267 &amp; "1"))+1,4),"1","")</f>
        <v>BT</v>
      </c>
      <c r="D268" s="426" t="str" cm="1">
        <f t="array" aca="1" ref="D268" ca="1">INDIRECT("3_Data_format!" &amp; C268 &amp; "3") &amp; CHAR(32) &amp; CHAR(10) &amp; INDIRECT("3_Data_format!" &amp; C268 &amp; "4")</f>
        <v>Electricity consumption 
Consommation d'électricité</v>
      </c>
    </row>
    <row r="269" spans="2:4" ht="57" x14ac:dyDescent="0.45">
      <c r="B269" s="401">
        <f t="shared" si="2"/>
        <v>66</v>
      </c>
      <c r="C269" s="401" t="str" cm="1">
        <f t="array" aca="1" ref="C269" ca="1">SUBSTITUTE(ADDRESS(1,COLUMN(INDIRECT(C268 &amp; "1"))+1,4),"1","")</f>
        <v>BU</v>
      </c>
      <c r="D269" s="426" t="str" cm="1">
        <f t="array" aca="1" ref="D269" ca="1">INDIRECT("3_Data_format!" &amp; C269 &amp; "3") &amp; CHAR(32) &amp; CHAR(10) &amp; INDIRECT("3_Data_format!" &amp; C269 &amp; "4")</f>
        <v>Natural gas consumption (HHV) 
Consommation de gaz naturel (PCS)</v>
      </c>
    </row>
    <row r="270" spans="2:4" ht="57" x14ac:dyDescent="0.45">
      <c r="B270" s="401">
        <f t="shared" si="2"/>
        <v>67</v>
      </c>
      <c r="C270" s="401" t="str" cm="1">
        <f t="array" aca="1" ref="C270" ca="1">SUBSTITUTE(ADDRESS(1,COLUMN(INDIRECT(C269 &amp; "1"))+1,4),"1","")</f>
        <v>BV</v>
      </c>
      <c r="D270" s="426" t="str" cm="1">
        <f t="array" aca="1" ref="D270" ca="1">INDIRECT("3_Data_format!" &amp; C270 &amp; "3") &amp; CHAR(32) &amp; CHAR(10) &amp; INDIRECT("3_Data_format!" &amp; C270 &amp; "4")</f>
        <v>Propane consumption 
Consommation de propane</v>
      </c>
    </row>
    <row r="271" spans="2:4" ht="57" x14ac:dyDescent="0.45">
      <c r="B271" s="401">
        <f t="shared" si="2"/>
        <v>68</v>
      </c>
      <c r="C271" s="401" t="str" cm="1">
        <f t="array" aca="1" ref="C271" ca="1">SUBSTITUTE(ADDRESS(1,COLUMN(INDIRECT(C270 &amp; "1"))+1,4),"1","")</f>
        <v>BW</v>
      </c>
      <c r="D271" s="426" t="str" cm="1">
        <f t="array" aca="1" ref="D271" ca="1">INDIRECT("3_Data_format!" &amp; C271 &amp; "3") &amp; CHAR(32) &amp; CHAR(10) &amp; INDIRECT("3_Data_format!" &amp; C271 &amp; "4")</f>
        <v>Biomethane consumption 
Consommation de biométhane</v>
      </c>
    </row>
    <row r="272" spans="2:4" ht="42.75" x14ac:dyDescent="0.45">
      <c r="B272" s="401">
        <f t="shared" si="2"/>
        <v>69</v>
      </c>
      <c r="C272" s="401" t="str" cm="1">
        <f t="array" aca="1" ref="C272" ca="1">SUBSTITUTE(ADDRESS(1,COLUMN(INDIRECT(C271 &amp; "1"))+1,4),"1","")</f>
        <v>BX</v>
      </c>
      <c r="D272" s="426" t="str" cm="1">
        <f t="array" aca="1" ref="D272" ca="1">INDIRECT("3_Data_format!" &amp; C272 &amp; "3") &amp; CHAR(32) &amp; CHAR(10) &amp; INDIRECT("3_Data_format!" &amp; C272 &amp; "4")</f>
        <v>Fuel oil consumption 
Consommation de fioul</v>
      </c>
    </row>
    <row r="273" spans="2:4" ht="57" x14ac:dyDescent="0.45">
      <c r="B273" s="401">
        <f t="shared" si="2"/>
        <v>70</v>
      </c>
      <c r="C273" s="401" t="str" cm="1">
        <f t="array" aca="1" ref="C273" ca="1">SUBSTITUTE(ADDRESS(1,COLUMN(INDIRECT(C272 &amp; "1"))+1,4),"1","")</f>
        <v>BY</v>
      </c>
      <c r="D273" s="426" t="str" cm="1">
        <f t="array" aca="1" ref="D273" ca="1">INDIRECT("3_Data_format!" &amp; C273 &amp; "3") &amp; CHAR(32) &amp; CHAR(10) &amp; INDIRECT("3_Data_format!" &amp; C273 &amp; "4")</f>
        <v>District heating consumption 
Consommation de chauffage urbain</v>
      </c>
    </row>
    <row r="274" spans="2:4" ht="57" x14ac:dyDescent="0.45">
      <c r="B274" s="401">
        <f t="shared" si="2"/>
        <v>71</v>
      </c>
      <c r="C274" s="401" t="str" cm="1">
        <f t="array" aca="1" ref="C274" ca="1">SUBSTITUTE(ADDRESS(1,COLUMN(INDIRECT(C273 &amp; "1"))+1,4),"1","")</f>
        <v>BZ</v>
      </c>
      <c r="D274" s="426" t="str" cm="1">
        <f t="array" aca="1" ref="D274" ca="1">INDIRECT("3_Data_format!" &amp; C274 &amp; "3") &amp; CHAR(32) &amp; CHAR(10) &amp; INDIRECT("3_Data_format!" &amp; C274 &amp; "4")</f>
        <v>District cooling consumption 
Consommation de froid urbain</v>
      </c>
    </row>
    <row r="275" spans="2:4" ht="42.75" x14ac:dyDescent="0.45">
      <c r="B275" s="401">
        <f t="shared" si="2"/>
        <v>72</v>
      </c>
      <c r="C275" s="401" t="str" cm="1">
        <f t="array" aca="1" ref="C275" ca="1">SUBSTITUTE(ADDRESS(1,COLUMN(INDIRECT(C274 &amp; "1"))+1,4),"1","")</f>
        <v>CA</v>
      </c>
      <c r="D275" s="426" t="str" cm="1">
        <f t="array" aca="1" ref="D275" ca="1">INDIRECT("3_Data_format!" &amp; C275 &amp; "3") &amp; CHAR(32) &amp; CHAR(10) &amp; INDIRECT("3_Data_format!" &amp; C275 &amp; "4")</f>
        <v>Wood consumption 
Consommation de bois</v>
      </c>
    </row>
    <row r="276" spans="2:4" ht="71.25" x14ac:dyDescent="0.45">
      <c r="B276" s="401">
        <f t="shared" si="2"/>
        <v>73</v>
      </c>
      <c r="C276" s="401" t="str" cm="1">
        <f t="array" aca="1" ref="C276" ca="1">SUBSTITUTE(ADDRESS(1,COLUMN(INDIRECT(C275 &amp; "1"))+1,4),"1","")</f>
        <v>CB</v>
      </c>
      <c r="D276" s="426" t="str" cm="1">
        <f t="array" aca="1" ref="D276" ca="1">INDIRECT("3_Data_format!" &amp; C276 &amp; "3") &amp; CHAR(32) &amp; CHAR(10) &amp; INDIRECT("3_Data_format!" &amp; C276 &amp; "4")</f>
        <v>Parking electricity consumption 
Consommation d'électricité des parkings</v>
      </c>
    </row>
    <row r="277" spans="2:4" ht="71.25" x14ac:dyDescent="0.45">
      <c r="B277" s="401">
        <f t="shared" si="2"/>
        <v>74</v>
      </c>
      <c r="C277" s="401" t="str" cm="1">
        <f t="array" aca="1" ref="C277" ca="1">SUBSTITUTE(ADDRESS(1,COLUMN(INDIRECT(C276 &amp; "1"))+1,4),"1","")</f>
        <v>CC</v>
      </c>
      <c r="D277" s="426" t="str" cm="1">
        <f t="array" aca="1" ref="D277" ca="1">INDIRECT("3_Data_format!" &amp; C277 &amp; "3") &amp; CHAR(32) &amp; CHAR(10) &amp; INDIRECT("3_Data_format!" &amp; C277 &amp; "4")</f>
        <v>Presence of BACS 
Système d'automatisation et de contrôle des bâtiments (BACS)</v>
      </c>
    </row>
    <row r="278" spans="2:4" ht="71.25" x14ac:dyDescent="0.45">
      <c r="B278" s="401">
        <f t="shared" si="2"/>
        <v>75</v>
      </c>
      <c r="C278" s="401" t="str" cm="1">
        <f t="array" aca="1" ref="C278" ca="1">SUBSTITUTE(ADDRESS(1,COLUMN(INDIRECT(C277 &amp; "1"))+1,4),"1","")</f>
        <v>CD</v>
      </c>
      <c r="D278" s="426" t="str" cm="1">
        <f t="array" aca="1" ref="D278" ca="1">INDIRECT("3_Data_format!" &amp; C278 &amp; "3") &amp; CHAR(32) &amp; CHAR(10) &amp; INDIRECT("3_Data_format!" &amp; C278 &amp; "4")</f>
        <v>Automatic meter readings 
Relevés automatiques des compteurs</v>
      </c>
    </row>
    <row r="279" spans="2:4" ht="57" x14ac:dyDescent="0.45">
      <c r="B279" s="401">
        <f t="shared" si="2"/>
        <v>76</v>
      </c>
      <c r="C279" s="401" t="str" cm="1">
        <f t="array" aca="1" ref="C279" ca="1">SUBSTITUTE(ADDRESS(1,COLUMN(INDIRECT(C278 &amp; "1"))+1,4),"1","")</f>
        <v>CE</v>
      </c>
      <c r="D279" s="426" t="str" cm="1">
        <f t="array" aca="1" ref="D279" ca="1">INDIRECT("3_Data_format!" &amp; C279 &amp; "3") &amp; CHAR(32) &amp; CHAR(10) &amp; INDIRECT("3_Data_format!" &amp; C279 &amp; "4")</f>
        <v>Implementation of a sub-meter 
Mise en place d'un sous-comptage</v>
      </c>
    </row>
    <row r="280" spans="2:4" ht="57" x14ac:dyDescent="0.45">
      <c r="B280" s="401">
        <f t="shared" si="2"/>
        <v>77</v>
      </c>
      <c r="C280" s="401" t="str" cm="1">
        <f t="array" aca="1" ref="C280" ca="1">SUBSTITUTE(ADDRESS(1,COLUMN(INDIRECT(C279 &amp; "1"))+1,4),"1","")</f>
        <v>CF</v>
      </c>
      <c r="D280" s="426" t="str" cm="1">
        <f t="array" aca="1" ref="D280" ca="1">INDIRECT("3_Data_format!" &amp; C280 &amp; "3") &amp; CHAR(32) &amp; CHAR(10) &amp; INDIRECT("3_Data_format!" &amp; C280 &amp; "4")</f>
        <v>Installation of presence sensors 
Installation de capteurs de présence</v>
      </c>
    </row>
    <row r="281" spans="2:4" ht="57" x14ac:dyDescent="0.45">
      <c r="B281" s="401">
        <f t="shared" si="2"/>
        <v>78</v>
      </c>
      <c r="C281" s="401" t="str" cm="1">
        <f t="array" aca="1" ref="C281" ca="1">SUBSTITUTE(ADDRESS(1,COLUMN(INDIRECT(C280 &amp; "1"))+1,4),"1","")</f>
        <v>CG</v>
      </c>
      <c r="D281" s="426" t="str" cm="1">
        <f t="array" aca="1" ref="D281" ca="1">INDIRECT("3_Data_format!" &amp; C281 &amp; "3") &amp; CHAR(32) &amp; CHAR(10) &amp; INDIRECT("3_Data_format!" &amp; C281 &amp; "4")</f>
        <v>Installation of on-site renewable energy 
Installation d'énergie renouvelable sur site</v>
      </c>
    </row>
    <row r="282" spans="2:4" ht="85.5" x14ac:dyDescent="0.45">
      <c r="B282" s="401">
        <f t="shared" si="2"/>
        <v>79</v>
      </c>
      <c r="C282" s="401" t="str" cm="1">
        <f t="array" aca="1" ref="C282" ca="1">SUBSTITUTE(ADDRESS(1,COLUMN(INDIRECT(C281 &amp; "1"))+1,4),"1","")</f>
        <v>CH</v>
      </c>
      <c r="D282" s="426" t="str" cm="1">
        <f t="array" aca="1" ref="D282" ca="1">INDIRECT("3_Data_format!" &amp; C282 &amp; "3") &amp; CHAR(32) &amp; CHAR(10) &amp; INDIRECT("3_Data_format!" &amp; C282 &amp; "4")</f>
        <v>Work on the building enveloppe 
Intervention sur des éléments d'enveloppe du bâtiment</v>
      </c>
    </row>
    <row r="283" spans="2:4" ht="57" x14ac:dyDescent="0.45">
      <c r="B283" s="401">
        <f t="shared" si="2"/>
        <v>80</v>
      </c>
      <c r="C283" s="401" t="str" cm="1">
        <f t="array" aca="1" ref="C283" ca="1">SUBSTITUTE(ADDRESS(1,COLUMN(INDIRECT(C282 &amp; "1"))+1,4),"1","")</f>
        <v>CI</v>
      </c>
      <c r="D283" s="426" t="str" cm="1">
        <f t="array" aca="1" ref="D283" ca="1">INDIRECT("3_Data_format!" &amp; C283 &amp; "3") &amp; CHAR(32) &amp; CHAR(10) &amp; INDIRECT("3_Data_format!" &amp; C283 &amp; "4")</f>
        <v>Year of last energy audit 
Année du dernier audit énergétique</v>
      </c>
    </row>
    <row r="284" spans="2:4" ht="57" x14ac:dyDescent="0.45">
      <c r="B284" s="401">
        <f t="shared" si="2"/>
        <v>81</v>
      </c>
      <c r="C284" s="427" t="s">
        <v>1286</v>
      </c>
      <c r="D284" s="426" t="str" cm="1">
        <f t="array" aca="1" ref="D284" ca="1">INDIRECT("3_Data_format!" &amp; C284 &amp; "3") &amp; CHAR(32) &amp; CHAR(10) &amp; INDIRECT("3_Data_format!" &amp; C284 &amp; "4")</f>
        <v>Water data available - From 
Données eau disponibles - Du</v>
      </c>
    </row>
    <row r="285" spans="2:4" ht="57" x14ac:dyDescent="0.45">
      <c r="B285" s="401">
        <f t="shared" si="2"/>
        <v>82</v>
      </c>
      <c r="C285" s="427" t="str" cm="1">
        <f t="array" aca="1" ref="C285" ca="1">SUBSTITUTE(ADDRESS(1,COLUMN(INDIRECT(C284 &amp; "1"))+1,4),"1","")</f>
        <v>DE</v>
      </c>
      <c r="D285" s="426" t="str" cm="1">
        <f t="array" aca="1" ref="D285" ca="1">INDIRECT("3_Data_format!" &amp; C285 &amp; "3") &amp; CHAR(32) &amp; CHAR(10) &amp; INDIRECT("3_Data_format!" &amp; C285 &amp; "4")</f>
        <v>Water data available - To 
Données eau disponibles - Au</v>
      </c>
    </row>
    <row r="286" spans="2:4" ht="57" x14ac:dyDescent="0.45">
      <c r="B286" s="401">
        <f t="shared" si="2"/>
        <v>83</v>
      </c>
      <c r="C286" s="427" t="str" cm="1">
        <f t="array" aca="1" ref="C286" ca="1">SUBSTITUTE(ADDRESS(1,COLUMN(INDIRECT(C285 &amp; "1"))+1,4),"1","")</f>
        <v>DF</v>
      </c>
      <c r="D286" s="426" t="str" cm="1">
        <f t="array" aca="1" ref="D286" ca="1">INDIRECT("3_Data_format!" &amp; C286 &amp; "3") &amp; CHAR(32) &amp; CHAR(10) &amp; INDIRECT("3_Data_format!" &amp; C286 &amp; "4")</f>
        <v>Scope of reporting - Water 
Périmètre de reporting - Eau</v>
      </c>
    </row>
    <row r="287" spans="2:4" ht="57" x14ac:dyDescent="0.45">
      <c r="B287" s="401">
        <f t="shared" si="2"/>
        <v>84</v>
      </c>
      <c r="C287" s="427" t="str" cm="1">
        <f t="array" aca="1" ref="C287" ca="1">SUBSTITUTE(ADDRESS(1,COLUMN(INDIRECT(C286 &amp; "1"))+1,4),"1","")</f>
        <v>DG</v>
      </c>
      <c r="D287" s="426" t="str" cm="1">
        <f t="array" aca="1" ref="D287" ca="1">INDIRECT("3_Data_format!" &amp; C287 &amp; "3") &amp; CHAR(32) &amp; CHAR(10) &amp; INDIRECT("3_Data_format!" &amp; C287 &amp; "4")</f>
        <v>Reporting area - Water 
Surface de reporting - Eau</v>
      </c>
    </row>
    <row r="288" spans="2:4" ht="42.75" x14ac:dyDescent="0.45">
      <c r="B288" s="401">
        <f t="shared" si="2"/>
        <v>85</v>
      </c>
      <c r="C288" s="401" t="str" cm="1">
        <f t="array" aca="1" ref="C288" ca="1">SUBSTITUTE(ADDRESS(1,COLUMN(INDIRECT(C287 &amp; "1"))+1,4),"1","")</f>
        <v>DH</v>
      </c>
      <c r="D288" s="426" t="str" cm="1">
        <f t="array" aca="1" ref="D288" ca="1">INDIRECT("3_Data_format!" &amp; C288 &amp; "3") &amp; CHAR(32) &amp; CHAR(10) &amp; INDIRECT("3_Data_format!" &amp; C288 &amp; "4")</f>
        <v>Data source - Water 
Source des données - Eau</v>
      </c>
    </row>
    <row r="289" spans="2:4" ht="42.75" x14ac:dyDescent="0.45">
      <c r="B289" s="401">
        <f t="shared" si="2"/>
        <v>86</v>
      </c>
      <c r="C289" s="427" t="str" cm="1">
        <f t="array" aca="1" ref="C289" ca="1">SUBSTITUTE(ADDRESS(1,COLUMN(INDIRECT(C288 &amp; "1"))+1,4),"1","")</f>
        <v>DI</v>
      </c>
      <c r="D289" s="426" t="str" cm="1">
        <f t="array" aca="1" ref="D289" ca="1">INDIRECT("3_Data_format!" &amp; C289 &amp; "3") &amp; CHAR(32) &amp; CHAR(10) &amp; INDIRECT("3_Data_format!" &amp; C289 &amp; "4")</f>
        <v>Water data complete 
Données eau complètes</v>
      </c>
    </row>
    <row r="290" spans="2:4" ht="42.75" x14ac:dyDescent="0.45">
      <c r="B290" s="401">
        <f t="shared" si="2"/>
        <v>87</v>
      </c>
      <c r="C290" s="401" t="str" cm="1">
        <f t="array" aca="1" ref="C290" ca="1">SUBSTITUTE(ADDRESS(1,COLUMN(INDIRECT(C289 &amp; "1"))+1,4),"1","")</f>
        <v>DJ</v>
      </c>
      <c r="D290" s="426" t="str" cm="1">
        <f t="array" aca="1" ref="D290" ca="1">INDIRECT("3_Data_format!" &amp; C290 &amp; "3") &amp; CHAR(32) &amp; CHAR(10) &amp; INDIRECT("3_Data_format!" &amp; C290 &amp; "4")</f>
        <v>Water consumption 
Consommation totale d'eau</v>
      </c>
    </row>
    <row r="291" spans="2:4" ht="57" x14ac:dyDescent="0.45">
      <c r="B291" s="401">
        <f t="shared" si="2"/>
        <v>88</v>
      </c>
      <c r="C291" s="401" t="str" cm="1">
        <f t="array" aca="1" ref="C291" ca="1">SUBSTITUTE(ADDRESS(1,COLUMN(INDIRECT(C290 &amp; "1"))+1,4),"1","")</f>
        <v>DK</v>
      </c>
      <c r="D291" s="426" t="str" cm="1">
        <f t="array" aca="1" ref="D291" ca="1">INDIRECT("3_Data_format!" &amp; C291 &amp; "3") &amp; CHAR(32) &amp; CHAR(10) &amp; INDIRECT("3_Data_format!" &amp; C291 &amp; "4")</f>
        <v>Parking water consumption 
Consommation d'eau des parkings</v>
      </c>
    </row>
    <row r="292" spans="2:4" ht="57" x14ac:dyDescent="0.45">
      <c r="B292" s="401">
        <f t="shared" si="2"/>
        <v>89</v>
      </c>
      <c r="C292" s="401" t="str" cm="1">
        <f t="array" aca="1" ref="C292" ca="1">SUBSTITUTE(ADDRESS(1,COLUMN(INDIRECT(C291 &amp; "1"))+1,4),"1","")</f>
        <v>DL</v>
      </c>
      <c r="D292" s="426" t="str" cm="1">
        <f t="array" aca="1" ref="D292" ca="1">INDIRECT("3_Data_format!" &amp; C292 &amp; "3") &amp; CHAR(32) &amp; CHAR(10) &amp; INDIRECT("3_Data_format!" &amp; C292 &amp; "4")</f>
        <v>Water sub-metering by area or use 
Sous-comptage d'eau par zone ou usage</v>
      </c>
    </row>
    <row r="293" spans="2:4" ht="57" x14ac:dyDescent="0.45">
      <c r="B293" s="401">
        <f t="shared" si="2"/>
        <v>90</v>
      </c>
      <c r="C293" s="401" t="str" cm="1">
        <f t="array" aca="1" ref="C293" ca="1">SUBSTITUTE(ADDRESS(1,COLUMN(INDIRECT(C292 &amp; "1"))+1,4),"1","")</f>
        <v>DM</v>
      </c>
      <c r="D293" s="426" t="str" cm="1">
        <f t="array" aca="1" ref="D293" ca="1">INDIRECT("3_Data_format!" &amp; C293 &amp; "3") &amp; CHAR(32) &amp; CHAR(10) &amp; INDIRECT("3_Data_format!" &amp; C293 &amp; "4")</f>
        <v>Leak detection system 
Système de détection des fuites</v>
      </c>
    </row>
    <row r="294" spans="2:4" ht="42.75" x14ac:dyDescent="0.45">
      <c r="B294" s="401">
        <f t="shared" si="2"/>
        <v>91</v>
      </c>
      <c r="C294" s="401" t="str" cm="1">
        <f t="array" aca="1" ref="C294" ca="1">SUBSTITUTE(ADDRESS(1,COLUMN(INDIRECT(C293 &amp; "1"))+1,4),"1","")</f>
        <v>DN</v>
      </c>
      <c r="D294" s="426" t="str" cm="1">
        <f t="array" aca="1" ref="D294" ca="1">INDIRECT("3_Data_format!" &amp; C294 &amp; "3") &amp; CHAR(32) &amp; CHAR(10) &amp; INDIRECT("3_Data_format!" &amp; C294 &amp; "4")</f>
        <v>Rainwater collection 
Récuperation des eaux de pluie</v>
      </c>
    </row>
    <row r="295" spans="2:4" ht="57" x14ac:dyDescent="0.45">
      <c r="B295" s="401">
        <f t="shared" si="2"/>
        <v>92</v>
      </c>
      <c r="C295" s="401" t="str" cm="1">
        <f t="array" aca="1" ref="C295" ca="1">SUBSTITUTE(ADDRESS(1,COLUMN(INDIRECT(C294 &amp; "1"))+1,4),"1","")</f>
        <v>DO</v>
      </c>
      <c r="D295" s="426" t="str" cm="1">
        <f t="array" aca="1" ref="D295" ca="1">INDIRECT("3_Data_format!" &amp; C295 &amp; "3") &amp; CHAR(32) &amp; CHAR(10) &amp; INDIRECT("3_Data_format!" &amp; C295 &amp; "4")</f>
        <v>Volume of rainwater collected 
Volume d'eau de pluie collectée</v>
      </c>
    </row>
    <row r="296" spans="2:4" ht="57" x14ac:dyDescent="0.45">
      <c r="B296" s="401">
        <f t="shared" si="2"/>
        <v>93</v>
      </c>
      <c r="C296" s="401" t="str" cm="1">
        <f t="array" aca="1" ref="C296" ca="1">SUBSTITUTE(ADDRESS(1,COLUMN(INDIRECT(C295 &amp; "1"))+1,4),"1","")</f>
        <v>DP</v>
      </c>
      <c r="D296" s="426" t="str" cm="1">
        <f t="array" aca="1" ref="D296" ca="1">INDIRECT("3_Data_format!" &amp; C296 &amp; "3") &amp; CHAR(32) &amp; CHAR(10) &amp; INDIRECT("3_Data_format!" &amp; C296 &amp; "4")</f>
        <v>Pretreatment of waste water on site 
Prétraitement des eaux usées sur site</v>
      </c>
    </row>
    <row r="297" spans="2:4" ht="71.25" x14ac:dyDescent="0.45">
      <c r="B297" s="401">
        <f t="shared" si="2"/>
        <v>94</v>
      </c>
      <c r="C297" s="401" t="str" cm="1">
        <f t="array" aca="1" ref="C297" ca="1">SUBSTITUTE(ADDRESS(1,COLUMN(INDIRECT(C296 &amp; "1"))+1,4),"1","")</f>
        <v>DQ</v>
      </c>
      <c r="D297" s="426" t="str" cm="1">
        <f t="array" aca="1" ref="D297" ca="1">INDIRECT("3_Data_format!" &amp; C297 &amp; "3") &amp; CHAR(32) &amp; CHAR(10) &amp; INDIRECT("3_Data_format!" &amp; C297 &amp; "4")</f>
        <v>Type of pretreatment of waste water 
Type de prétraitement des eaux usées</v>
      </c>
    </row>
    <row r="298" spans="2:4" ht="57" x14ac:dyDescent="0.45">
      <c r="B298" s="401">
        <f t="shared" si="2"/>
        <v>95</v>
      </c>
      <c r="C298" s="401" t="str" cm="1">
        <f t="array" aca="1" ref="C298" ca="1">SUBSTITUTE(ADDRESS(1,COLUMN(INDIRECT(C297 &amp; "1"))+1,4),"1","")</f>
        <v>DR</v>
      </c>
      <c r="D298" s="426" t="str" cm="1">
        <f t="array" aca="1" ref="D298" ca="1">INDIRECT("3_Data_format!" &amp; C298 &amp; "3") &amp; CHAR(32) &amp; CHAR(10) &amp; INDIRECT("3_Data_format!" &amp; C298 &amp; "4")</f>
        <v>Volume of waste water pretreated 
Volume d'eaux usées traitées</v>
      </c>
    </row>
    <row r="299" spans="2:4" ht="57" x14ac:dyDescent="0.45">
      <c r="B299" s="401">
        <f t="shared" si="2"/>
        <v>96</v>
      </c>
      <c r="C299" s="427" t="s">
        <v>1300</v>
      </c>
      <c r="D299" s="426" t="str" cm="1">
        <f t="array" aca="1" ref="D299" ca="1">INDIRECT("3_Data_format!" &amp; C299 &amp; "3") &amp; CHAR(32) &amp; CHAR(10) &amp; INDIRECT("3_Data_format!" &amp; C299 &amp; "4")</f>
        <v>Waste data available - From 
Données déchets disponibles - Du</v>
      </c>
    </row>
    <row r="300" spans="2:4" ht="57" x14ac:dyDescent="0.45">
      <c r="B300" s="401">
        <f t="shared" si="2"/>
        <v>97</v>
      </c>
      <c r="C300" s="427" t="str" cm="1">
        <f t="array" aca="1" ref="C300" ca="1">SUBSTITUTE(ADDRESS(1,COLUMN(INDIRECT(C299 &amp; "1"))+1,4),"1","")</f>
        <v>EA</v>
      </c>
      <c r="D300" s="426" t="str" cm="1">
        <f t="array" aca="1" ref="D300" ca="1">INDIRECT("3_Data_format!" &amp; C300 &amp; "3") &amp; CHAR(32) &amp; CHAR(10) &amp; INDIRECT("3_Data_format!" &amp; C300 &amp; "4")</f>
        <v>Waste data available - To 
Données déchets disponibles - Au</v>
      </c>
    </row>
    <row r="301" spans="2:4" ht="57" x14ac:dyDescent="0.45">
      <c r="B301" s="401">
        <f t="shared" si="2"/>
        <v>98</v>
      </c>
      <c r="C301" s="427" t="str" cm="1">
        <f t="array" aca="1" ref="C301" ca="1">SUBSTITUTE(ADDRESS(1,COLUMN(INDIRECT(C300 &amp; "1"))+1,4),"1","")</f>
        <v>EB</v>
      </c>
      <c r="D301" s="426" t="str" cm="1">
        <f t="array" aca="1" ref="D301" ca="1">INDIRECT("3_Data_format!" &amp; C301 &amp; "3") &amp; CHAR(32) &amp; CHAR(10) &amp; INDIRECT("3_Data_format!" &amp; C301 &amp; "4")</f>
        <v>Scope of reporting - Waste 
Périmètre de reporting - Déchets</v>
      </c>
    </row>
    <row r="302" spans="2:4" ht="57" x14ac:dyDescent="0.45">
      <c r="B302" s="401">
        <f t="shared" si="2"/>
        <v>99</v>
      </c>
      <c r="C302" s="427" t="str" cm="1">
        <f t="array" aca="1" ref="C302" ca="1">SUBSTITUTE(ADDRESS(1,COLUMN(INDIRECT(C301 &amp; "1"))+1,4),"1","")</f>
        <v>EC</v>
      </c>
      <c r="D302" s="426" t="str" cm="1">
        <f t="array" aca="1" ref="D302" ca="1">INDIRECT("3_Data_format!" &amp; C302 &amp; "3") &amp; CHAR(32) &amp; CHAR(10) &amp; INDIRECT("3_Data_format!" &amp; C302 &amp; "4")</f>
        <v>Reporting area - Waste 
Surface de reporting - Déchets</v>
      </c>
    </row>
    <row r="303" spans="2:4" ht="42.75" x14ac:dyDescent="0.45">
      <c r="B303" s="401">
        <f t="shared" si="2"/>
        <v>100</v>
      </c>
      <c r="C303" s="401" t="str" cm="1">
        <f t="array" aca="1" ref="C303" ca="1">SUBSTITUTE(ADDRESS(1,COLUMN(INDIRECT(C302 &amp; "1"))+1,4),"1","")</f>
        <v>ED</v>
      </c>
      <c r="D303" s="426" t="str" cm="1">
        <f t="array" aca="1" ref="D303" ca="1">INDIRECT("3_Data_format!" &amp; C303 &amp; "3") &amp; CHAR(32) &amp; CHAR(10) &amp; INDIRECT("3_Data_format!" &amp; C303 &amp; "4")</f>
        <v>Data source - Waste 
Source des données - Déchets</v>
      </c>
    </row>
    <row r="304" spans="2:4" ht="42.75" x14ac:dyDescent="0.45">
      <c r="B304" s="401">
        <f t="shared" si="2"/>
        <v>101</v>
      </c>
      <c r="C304" s="427" t="str" cm="1">
        <f t="array" aca="1" ref="C304" ca="1">SUBSTITUTE(ADDRESS(1,COLUMN(INDIRECT(C303 &amp; "1"))+1,4),"1","")</f>
        <v>EE</v>
      </c>
      <c r="D304" s="426" t="str" cm="1">
        <f t="array" aca="1" ref="D304" ca="1">INDIRECT("3_Data_format!" &amp; C304 &amp; "3") &amp; CHAR(32) &amp; CHAR(10) &amp; INDIRECT("3_Data_format!" &amp; C304 &amp; "4")</f>
        <v>Waste data complete 
Données déchets complètes</v>
      </c>
    </row>
    <row r="305" spans="2:4" ht="42.75" x14ac:dyDescent="0.45">
      <c r="B305" s="401">
        <f t="shared" si="2"/>
        <v>102</v>
      </c>
      <c r="C305" s="401" t="str" cm="1">
        <f t="array" aca="1" ref="C305" ca="1">SUBSTITUTE(ADDRESS(1,COLUMN(INDIRECT(C304 &amp; "1"))+1,4),"1","")</f>
        <v>EF</v>
      </c>
      <c r="D305" s="426" t="str" cm="1">
        <f t="array" aca="1" ref="D305" ca="1">INDIRECT("3_Data_format!" &amp; C305 &amp; "3") &amp; CHAR(32) &amp; CHAR(10) &amp; INDIRECT("3_Data_format!" &amp; C305 &amp; "4")</f>
        <v>Waste generation 
Production totale de déchets</v>
      </c>
    </row>
    <row r="306" spans="2:4" ht="71.25" x14ac:dyDescent="0.45">
      <c r="B306" s="401">
        <f t="shared" si="2"/>
        <v>103</v>
      </c>
      <c r="C306" s="401" t="str" cm="1">
        <f t="array" aca="1" ref="C306" ca="1">SUBSTITUTE(ADDRESS(1,COLUMN(INDIRECT(C305 &amp; "1"))+1,4),"1","")</f>
        <v>EG</v>
      </c>
      <c r="D306" s="426" t="str" cm="1">
        <f t="array" aca="1" ref="D306" ca="1">INDIRECT("3_Data_format!" &amp; C306 &amp; "3") &amp; CHAR(32) &amp; CHAR(10) &amp; INDIRECT("3_Data_format!" &amp; C306 &amp; "4")</f>
        <v>Waste reclamation/recycling rate 
Taux de valorisation des déchets</v>
      </c>
    </row>
    <row r="307" spans="2:4" ht="42.75" x14ac:dyDescent="0.45">
      <c r="B307" s="401">
        <f t="shared" si="2"/>
        <v>104</v>
      </c>
      <c r="C307" s="401" t="str" cm="1">
        <f t="array" aca="1" ref="C307" ca="1">SUBSTITUTE(ADDRESS(1,COLUMN(INDIRECT(C306 &amp; "1"))+1,4),"1","")</f>
        <v>EH</v>
      </c>
      <c r="D307" s="426" t="str" cm="1">
        <f t="array" aca="1" ref="D307" ca="1">INDIRECT("3_Data_format!" &amp; C307 &amp; "3") &amp; CHAR(32) &amp; CHAR(10) &amp; INDIRECT("3_Data_format!" &amp; C307 &amp; "4")</f>
        <v>Selective sorting 
Pratique du tri sélectif sur site</v>
      </c>
    </row>
    <row r="308" spans="2:4" ht="71.25" x14ac:dyDescent="0.45">
      <c r="B308" s="401">
        <f t="shared" si="2"/>
        <v>105</v>
      </c>
      <c r="C308" s="401" t="str" cm="1">
        <f t="array" aca="1" ref="C308" ca="1">SUBSTITUTE(ADDRESS(1,COLUMN(INDIRECT(C307 &amp; "1"))+1,4),"1","")</f>
        <v>EI</v>
      </c>
      <c r="D308" s="426" t="str" cm="1">
        <f t="array" aca="1" ref="D308" ca="1">INDIRECT("3_Data_format!" &amp; C308 &amp; "3") &amp; CHAR(32) &amp; CHAR(10) &amp; INDIRECT("3_Data_format!" &amp; C308 &amp; "4")</f>
        <v>Presence of a trash compactor 
Présence d'un compacteur ou broyeur</v>
      </c>
    </row>
    <row r="309" spans="2:4" ht="28.5" x14ac:dyDescent="0.45">
      <c r="B309" s="401">
        <f t="shared" si="2"/>
        <v>106</v>
      </c>
      <c r="C309" s="401" t="s">
        <v>1412</v>
      </c>
      <c r="D309" s="426" t="str" cm="1">
        <f t="array" aca="1" ref="D309" ca="1">INDIRECT("3_Data_format!" &amp; C309 &amp; "3") &amp; CHAR(32) &amp; CHAR(10) &amp; INDIRECT("3_Data_format!" &amp; C309 &amp; "4")</f>
        <v>Comments 
Commentaires</v>
      </c>
    </row>
  </sheetData>
  <sheetProtection algorithmName="SHA-512" hashValue="edPM3nmKqz7+KRIg0jMbQ8K3gq7+wX0sfmShm3+p/qphlv6kYEs+yLhXdRfJReBoN7ZVSrTt1D7WHFA/y7rlcw==" saltValue="uBeUc6g5K9cTXyu+ahgx1g==" spinCount="100000" sheet="1" objects="1" scenarios="1"/>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CA2D67B2A3A0E49BBD076B95E8A41C8" ma:contentTypeVersion="14" ma:contentTypeDescription="Crée un document." ma:contentTypeScope="" ma:versionID="bb7c6524f280d08142deeb30aa37e22b">
  <xsd:schema xmlns:xsd="http://www.w3.org/2001/XMLSchema" xmlns:xs="http://www.w3.org/2001/XMLSchema" xmlns:p="http://schemas.microsoft.com/office/2006/metadata/properties" xmlns:ns2="2258b143-4535-4257-a0d9-8f39c581d9ad" xmlns:ns3="e9bb0e27-e240-4b48-8840-3793991848c1" targetNamespace="http://schemas.microsoft.com/office/2006/metadata/properties" ma:root="true" ma:fieldsID="747e2c3042ad0bda8bf81d117c8215ac" ns2:_="" ns3:_="">
    <xsd:import namespace="2258b143-4535-4257-a0d9-8f39c581d9ad"/>
    <xsd:import namespace="e9bb0e27-e240-4b48-8840-3793991848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58b143-4535-4257-a0d9-8f39c581d9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ef10d79f-c29b-4bf1-bf58-2a92c2bdab3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bb0e27-e240-4b48-8840-3793991848c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cb4ea62-5440-408b-a355-91daf3df5e64}" ma:internalName="TaxCatchAll" ma:showField="CatchAllData" ma:web="e9bb0e27-e240-4b48-8840-3793991848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9bb0e27-e240-4b48-8840-3793991848c1" xsi:nil="true"/>
    <lcf76f155ced4ddcb4097134ff3c332f xmlns="2258b143-4535-4257-a0d9-8f39c581d9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AA6911-6E00-46EE-AFDC-A4E8EDB17C3C}">
  <ds:schemaRefs>
    <ds:schemaRef ds:uri="http://schemas.microsoft.com/sharepoint/v3/contenttype/forms"/>
  </ds:schemaRefs>
</ds:datastoreItem>
</file>

<file path=customXml/itemProps2.xml><?xml version="1.0" encoding="utf-8"?>
<ds:datastoreItem xmlns:ds="http://schemas.openxmlformats.org/officeDocument/2006/customXml" ds:itemID="{0035CAA0-A0C4-4946-84F1-851E58D18F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58b143-4535-4257-a0d9-8f39c581d9ad"/>
    <ds:schemaRef ds:uri="e9bb0e27-e240-4b48-8840-3793991848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CF90036-53BC-432B-B44F-9440501736D6}">
  <ds:schemaRefs>
    <ds:schemaRef ds:uri="http://schemas.microsoft.com/office/2006/metadata/properties"/>
    <ds:schemaRef ds:uri="http://schemas.microsoft.com/office/infopath/2007/PartnerControls"/>
    <ds:schemaRef ds:uri="e9bb0e27-e240-4b48-8840-3793991848c1"/>
    <ds:schemaRef ds:uri="2258b143-4535-4257-a0d9-8f39c581d9a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0_Guidelines_EN</vt:lpstr>
      <vt:lpstr>0_Guidelines_FR</vt:lpstr>
      <vt:lpstr>1_Building_types_EN</vt:lpstr>
      <vt:lpstr>1_Building_types_FR</vt:lpstr>
      <vt:lpstr>2_Data_collection</vt:lpstr>
      <vt:lpstr>3_Data_format</vt:lpstr>
      <vt:lpstr>4_Completion</vt:lpstr>
      <vt:lpstr>5_Drop_down_lists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lois moulas</dc:creator>
  <cp:keywords/>
  <dc:description/>
  <cp:lastModifiedBy>Roméo Juge</cp:lastModifiedBy>
  <cp:revision/>
  <dcterms:created xsi:type="dcterms:W3CDTF">2020-03-27T11:37:05Z</dcterms:created>
  <dcterms:modified xsi:type="dcterms:W3CDTF">2026-03-10T09:00:07Z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0x0101005CA2D67B2A3A0E49BBD076B95E8A41C8</vt:lpwstr>
  </property>
  <property fmtid="{D5CDD505-2E9C-101B-9397-08002B2CF9AE}" pid="3" name="MediaServiceImageTags">
    <vt:lpwstr/>
  </property>
</Properties>
</file>